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180" windowHeight="14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<sst xmlns="http://schemas.openxmlformats.org/spreadsheetml/2006/main" count="48" uniqueCount="39">
  <si>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Capital</t>
  </si>
  <si>
    <t>Anual</t>
  </si>
  <si>
    <t>Mes</t>
  </si>
  <si>
    <t xml:space="preserve">Total a pagar: </t>
  </si>
  <si>
    <t>Meses</t>
  </si>
  <si>
    <t>Anos</t>
  </si>
  <si>
    <t>1. Dados Iniciais</t>
  </si>
  <si>
    <t>Prazo</t>
  </si>
  <si>
    <t>Resultados iniciais:</t>
  </si>
  <si>
    <t>Juro mensal</t>
  </si>
  <si>
    <t>Prestação</t>
  </si>
  <si>
    <t>Mensalidades</t>
  </si>
  <si>
    <t>juros:</t>
  </si>
  <si>
    <t>(Valor total pago no fim do crédito)</t>
  </si>
  <si>
    <t>(Valor queganha o Banco)</t>
  </si>
  <si>
    <t>2. Amortização Parcial</t>
  </si>
  <si>
    <t>Dados do crédito (Altere pelos seus dados)</t>
  </si>
  <si>
    <r>
      <t>Dados da amortização (</t>
    </r>
    <r>
      <rPr>
        <b/>
        <sz val="10"/>
        <color indexed="12"/>
        <rFont val="Arial"/>
        <family val="2"/>
      </rPr>
      <t>Altere pelos seus dados</t>
    </r>
    <r>
      <rPr>
        <sz val="10"/>
        <rFont val="Arial"/>
        <family val="0"/>
      </rPr>
      <t>)</t>
    </r>
  </si>
  <si>
    <t>Valor amortizar:</t>
  </si>
  <si>
    <t>Em que ano:</t>
  </si>
  <si>
    <t>No mês:</t>
  </si>
  <si>
    <t>Se amortizas para reduzir a prestação:</t>
  </si>
  <si>
    <t>Se amortizas para reduzir o tempo:</t>
  </si>
  <si>
    <t>A prestação fica em:</t>
  </si>
  <si>
    <t>Poupança total em juros:</t>
  </si>
  <si>
    <t>Prestações restantes:</t>
  </si>
  <si>
    <t>Poupa</t>
  </si>
  <si>
    <t>e</t>
  </si>
  <si>
    <t>Poupança em juros:</t>
  </si>
  <si>
    <t>Quadro de amortização reduzindo a prestação</t>
  </si>
  <si>
    <t>Quadro de amortização reduzindo o tempo</t>
  </si>
  <si>
    <t>Ano</t>
  </si>
  <si>
    <t>Juros</t>
  </si>
  <si>
    <t>Amortizacão</t>
  </si>
  <si>
    <t>Capital Pendente</t>
  </si>
  <si>
    <t>Adiantamento</t>
  </si>
  <si>
    <t>Taxa</t>
  </si>
  <si>
    <t>Resultados depois:</t>
  </si>
  <si>
    <t>Video do método: https://youtu.be/qqlKbO5aKcY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</si>
</sst>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0.0000%"/>
  </numFmts>
  <fonts count="45">
    <font>
      <sz val="10"/>
      <name val="Arial"/>
      <family val="0"/>
    </font>
    <font>
      <b/>
      <sz val="22"/>
      <name val="Arial"/>
      <family val="2"/>
    </font>
    <font>
      <b/>
      <sz val="2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48"/>
      <name val="Arial"/>
      <family val="2"/>
    </font>
    <font>
      <sz val="12"/>
      <color indexed="56"/>
      <name val="Tahoma"/>
      <family val="2"/>
    </font>
    <font>
      <sz val="10"/>
      <color indexed="4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8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8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4" borderId="10" xfId="0" applyFill="1" applyBorder="1" applyAlignment="1" applyProtection="1" quotePrefix="1">
      <alignment horizontal="left"/>
      <protection locked="0"/>
    </xf>
    <xf numFmtId="170" fontId="0" fillId="34" borderId="11" xfId="47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 quotePrefix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190" fontId="3" fillId="0" borderId="0" xfId="0" applyNumberFormat="1" applyFont="1" applyAlignment="1" applyProtection="1">
      <alignment/>
      <protection locked="0"/>
    </xf>
    <xf numFmtId="170" fontId="3" fillId="0" borderId="0" xfId="0" applyNumberFormat="1" applyFont="1" applyFill="1" applyBorder="1" applyAlignment="1" applyProtection="1" quotePrefix="1">
      <alignment horizontal="left"/>
      <protection locked="0"/>
    </xf>
    <xf numFmtId="170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33" borderId="17" xfId="0" applyFill="1" applyBorder="1" applyAlignment="1" applyProtection="1" quotePrefix="1">
      <alignment horizontal="left"/>
      <protection locked="0"/>
    </xf>
    <xf numFmtId="0" fontId="0" fillId="33" borderId="18" xfId="0" applyFill="1" applyBorder="1" applyAlignment="1" applyProtection="1" quotePrefix="1">
      <alignment horizontal="left"/>
      <protection locked="0"/>
    </xf>
    <xf numFmtId="0" fontId="0" fillId="33" borderId="19" xfId="0" applyFill="1" applyBorder="1" applyAlignment="1" applyProtection="1" quotePrefix="1">
      <alignment horizontal="left"/>
      <protection locked="0"/>
    </xf>
    <xf numFmtId="0" fontId="0" fillId="34" borderId="11" xfId="0" applyFill="1" applyBorder="1" applyAlignment="1" applyProtection="1" quotePrefix="1">
      <alignment horizontal="right"/>
      <protection locked="0"/>
    </xf>
    <xf numFmtId="0" fontId="0" fillId="34" borderId="12" xfId="0" applyFill="1" applyBorder="1" applyAlignment="1" applyProtection="1" quotePrefix="1">
      <alignment horizontal="left"/>
      <protection locked="0"/>
    </xf>
    <xf numFmtId="0" fontId="0" fillId="34" borderId="0" xfId="0" applyFill="1" applyBorder="1" applyAlignment="1" applyProtection="1" quotePrefix="1">
      <alignment horizontal="right"/>
      <protection locked="0"/>
    </xf>
    <xf numFmtId="0" fontId="0" fillId="34" borderId="14" xfId="0" applyFill="1" applyBorder="1" applyAlignment="1" applyProtection="1" quotePrefix="1">
      <alignment horizontal="left"/>
      <protection locked="0"/>
    </xf>
    <xf numFmtId="0" fontId="0" fillId="34" borderId="15" xfId="0" applyFill="1" applyBorder="1" applyAlignment="1" applyProtection="1" quotePrefix="1">
      <alignment horizontal="left"/>
      <protection locked="0"/>
    </xf>
    <xf numFmtId="0" fontId="0" fillId="34" borderId="20" xfId="0" applyFill="1" applyBorder="1" applyAlignment="1" applyProtection="1" quotePrefix="1">
      <alignment horizontal="right"/>
      <protection locked="0"/>
    </xf>
    <xf numFmtId="0" fontId="0" fillId="34" borderId="16" xfId="0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90" fontId="0" fillId="0" borderId="0" xfId="0" applyNumberFormat="1" applyAlignment="1" applyProtection="1">
      <alignment/>
      <protection locked="0"/>
    </xf>
    <xf numFmtId="0" fontId="4" fillId="35" borderId="21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 horizontal="center"/>
      <protection locked="0"/>
    </xf>
    <xf numFmtId="0" fontId="4" fillId="35" borderId="23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 quotePrefix="1">
      <alignment horizontal="center"/>
      <protection locked="0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5" fillId="0" borderId="0" xfId="0" applyFont="1" applyAlignment="1" applyProtection="1">
      <alignment horizontal="left"/>
      <protection locked="0"/>
    </xf>
    <xf numFmtId="0" fontId="7" fillId="36" borderId="0" xfId="0" applyFont="1" applyFill="1" applyAlignment="1" applyProtection="1" quotePrefix="1">
      <alignment horizontal="left"/>
      <protection locked="0"/>
    </xf>
    <xf numFmtId="0" fontId="0" fillId="36" borderId="0" xfId="0" applyFill="1" applyAlignment="1" applyProtection="1">
      <alignment/>
      <protection locked="0"/>
    </xf>
    <xf numFmtId="170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 quotePrefix="1">
      <alignment horizontal="left"/>
      <protection locked="0"/>
    </xf>
    <xf numFmtId="0" fontId="3" fillId="36" borderId="0" xfId="0" applyFont="1" applyFill="1" applyAlignment="1" applyProtection="1">
      <alignment/>
      <protection locked="0"/>
    </xf>
    <xf numFmtId="0" fontId="0" fillId="36" borderId="0" xfId="0" applyFill="1" applyBorder="1" applyAlignment="1" applyProtection="1" quotePrefix="1">
      <alignment horizontal="left"/>
      <protection locked="0"/>
    </xf>
    <xf numFmtId="0" fontId="0" fillId="36" borderId="0" xfId="0" applyFill="1" applyAlignment="1" applyProtection="1">
      <alignment horizontal="left"/>
      <protection locked="0"/>
    </xf>
    <xf numFmtId="0" fontId="3" fillId="36" borderId="0" xfId="0" applyNumberFormat="1" applyFont="1" applyFill="1" applyAlignment="1" applyProtection="1">
      <alignment/>
      <protection locked="0"/>
    </xf>
    <xf numFmtId="0" fontId="3" fillId="36" borderId="0" xfId="0" applyFont="1" applyFill="1" applyBorder="1" applyAlignment="1" applyProtection="1" quotePrefix="1">
      <alignment horizontal="left"/>
      <protection locked="0"/>
    </xf>
    <xf numFmtId="0" fontId="3" fillId="36" borderId="0" xfId="0" applyFont="1" applyFill="1" applyBorder="1" applyAlignment="1" applyProtection="1">
      <alignment horizontal="left"/>
      <protection locked="0"/>
    </xf>
    <xf numFmtId="170" fontId="3" fillId="36" borderId="0" xfId="0" applyNumberFormat="1" applyFont="1" applyFill="1" applyAlignment="1" applyProtection="1">
      <alignment/>
      <protection locked="0"/>
    </xf>
    <xf numFmtId="0" fontId="7" fillId="35" borderId="0" xfId="0" applyFont="1" applyFill="1" applyAlignment="1" applyProtection="1" quotePrefix="1">
      <alignment horizontal="left"/>
      <protection locked="0"/>
    </xf>
    <xf numFmtId="170" fontId="3" fillId="35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 horizontal="left"/>
      <protection locked="0"/>
    </xf>
    <xf numFmtId="0" fontId="0" fillId="35" borderId="0" xfId="0" applyFill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0" fontId="0" fillId="34" borderId="20" xfId="0" applyNumberFormat="1" applyFill="1" applyBorder="1" applyAlignment="1" applyProtection="1">
      <alignment/>
      <protection locked="0"/>
    </xf>
    <xf numFmtId="0" fontId="8" fillId="0" borderId="0" xfId="0" applyFont="1" applyAlignment="1" applyProtection="1" quotePrefix="1">
      <alignment horizontal="left"/>
      <protection locked="0"/>
    </xf>
    <xf numFmtId="0" fontId="36" fillId="0" borderId="0" xfId="48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uro" xfId="47"/>
    <cellStyle name="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2"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onselhosdoconsultor.com/" TargetMode="External" /><Relationship Id="rId3" Type="http://schemas.openxmlformats.org/officeDocument/2006/relationships/hyperlink" Target="https://www.conselhosdoconsulto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28575</xdr:rowOff>
    </xdr:from>
    <xdr:to>
      <xdr:col>6</xdr:col>
      <xdr:colOff>1047750</xdr:colOff>
      <xdr:row>7</xdr:row>
      <xdr:rowOff>142875</xdr:rowOff>
    </xdr:to>
    <xdr:pic>
      <xdr:nvPicPr>
        <xdr:cNvPr id="1" name="Imagem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571500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qqlKbO5aKc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7"/>
  <sheetViews>
    <sheetView tabSelected="1" zoomScale="130" zoomScaleNormal="130" zoomScalePageLayoutView="0" workbookViewId="0" topLeftCell="A1">
      <selection activeCell="E15" sqref="E15"/>
    </sheetView>
  </sheetViews>
  <sheetFormatPr defaultColWidth="11.140625" defaultRowHeight="12.75"/>
  <cols>
    <col min="1" max="1" width="1.8515625" style="0" customWidth="1"/>
    <col min="2" max="2" width="5.421875" style="0" customWidth="1"/>
    <col min="3" max="3" width="5.00390625" style="0" customWidth="1"/>
    <col min="4" max="4" width="13.57421875" style="0" customWidth="1"/>
    <col min="5" max="5" width="14.140625" style="0" customWidth="1"/>
    <col min="6" max="6" width="14.8515625" style="0" customWidth="1"/>
    <col min="7" max="7" width="16.28125" style="0" customWidth="1"/>
    <col min="8" max="8" width="12.421875" style="0" customWidth="1"/>
    <col min="9" max="9" width="4.57421875" style="0" customWidth="1"/>
    <col min="10" max="11" width="5.7109375" style="0" customWidth="1"/>
    <col min="12" max="12" width="11.140625" style="0" customWidth="1"/>
    <col min="13" max="13" width="14.421875" style="0" customWidth="1"/>
    <col min="14" max="14" width="18.00390625" style="0" customWidth="1"/>
    <col min="15" max="15" width="15.7109375" style="0" customWidth="1"/>
    <col min="16" max="16" width="12.8515625" style="0" customWidth="1"/>
  </cols>
  <sheetData>
    <row r="1" ht="26.25">
      <c r="B1" s="39"/>
    </row>
    <row r="2" spans="2:4" ht="13.5" customHeight="1">
      <c r="B2" s="40"/>
      <c r="D2" s="61" t="s">
        <v>38</v>
      </c>
    </row>
    <row r="3" spans="1:9" ht="3" customHeight="1">
      <c r="A3" s="1"/>
      <c r="B3" s="41"/>
      <c r="C3" s="1"/>
      <c r="D3" s="1"/>
      <c r="E3" s="1"/>
      <c r="F3" s="1"/>
      <c r="G3" s="1"/>
      <c r="H3" s="1"/>
      <c r="I3" s="1"/>
    </row>
    <row r="4" spans="1:9" ht="30">
      <c r="A4" s="1"/>
      <c r="B4" s="1"/>
      <c r="C4" s="1"/>
      <c r="D4" s="2" t="s">
        <v>6</v>
      </c>
      <c r="E4" s="3"/>
      <c r="F4" s="1"/>
      <c r="G4" s="1"/>
      <c r="H4" s="1"/>
      <c r="I4" s="1"/>
    </row>
    <row r="5" spans="1:9" ht="12.75">
      <c r="A5" s="1"/>
      <c r="B5" s="1"/>
      <c r="C5" s="1"/>
      <c r="D5" s="4" t="s">
        <v>16</v>
      </c>
      <c r="E5" s="5"/>
      <c r="F5" s="6"/>
      <c r="G5" s="1"/>
      <c r="H5" s="1"/>
      <c r="I5" s="1"/>
    </row>
    <row r="6" spans="1:9" ht="12.75">
      <c r="A6" s="1"/>
      <c r="B6" s="1"/>
      <c r="C6" s="1"/>
      <c r="D6" s="7" t="s">
        <v>0</v>
      </c>
      <c r="E6" s="8">
        <v>120000</v>
      </c>
      <c r="F6" s="9"/>
      <c r="G6" s="1"/>
      <c r="H6" s="1"/>
      <c r="I6" s="1"/>
    </row>
    <row r="7" spans="1:9" ht="12.75">
      <c r="A7" s="1"/>
      <c r="B7" s="1"/>
      <c r="C7" s="1"/>
      <c r="D7" s="10" t="s">
        <v>7</v>
      </c>
      <c r="E7" s="11">
        <v>40</v>
      </c>
      <c r="F7" s="12" t="s">
        <v>5</v>
      </c>
      <c r="G7" s="1"/>
      <c r="H7" s="1"/>
      <c r="I7" s="1"/>
    </row>
    <row r="8" spans="1:9" ht="12.75">
      <c r="A8" s="1"/>
      <c r="B8" s="1"/>
      <c r="C8" s="1"/>
      <c r="D8" s="13" t="s">
        <v>36</v>
      </c>
      <c r="E8" s="59">
        <f>1.1%-0.5%</f>
        <v>0.006000000000000001</v>
      </c>
      <c r="F8" s="14" t="s">
        <v>1</v>
      </c>
      <c r="G8" s="1"/>
      <c r="H8" s="1"/>
      <c r="I8" s="1"/>
    </row>
    <row r="9" spans="1:9" ht="12.75">
      <c r="A9" s="1"/>
      <c r="B9" s="1"/>
      <c r="C9" s="1"/>
      <c r="D9" s="15" t="s">
        <v>8</v>
      </c>
      <c r="E9" s="16"/>
      <c r="F9" s="16"/>
      <c r="G9" s="1"/>
      <c r="H9" s="1"/>
      <c r="I9" s="1"/>
    </row>
    <row r="10" spans="1:9" ht="12.75">
      <c r="A10" s="1"/>
      <c r="B10" s="1"/>
      <c r="C10" s="1"/>
      <c r="D10" s="17" t="s">
        <v>9</v>
      </c>
      <c r="E10" s="18">
        <f>+E8/12</f>
        <v>0.0005000000000000001</v>
      </c>
      <c r="F10" s="16"/>
      <c r="G10" s="1"/>
      <c r="H10" s="1"/>
      <c r="I10" s="1"/>
    </row>
    <row r="11" spans="1:9" ht="12.75">
      <c r="A11" s="1"/>
      <c r="B11" s="1"/>
      <c r="C11" s="1"/>
      <c r="D11" s="16" t="s">
        <v>10</v>
      </c>
      <c r="E11" s="19">
        <f>PMT($E$10,($E$12),-$E$6)</f>
        <v>281.2610453320719</v>
      </c>
      <c r="F11" s="16"/>
      <c r="G11" s="1"/>
      <c r="H11" s="20"/>
      <c r="I11" s="1"/>
    </row>
    <row r="12" spans="1:9" ht="12.75">
      <c r="A12" s="1"/>
      <c r="B12" s="1"/>
      <c r="C12" s="1"/>
      <c r="D12" s="21" t="s">
        <v>11</v>
      </c>
      <c r="E12" s="22">
        <f>E7*12</f>
        <v>480</v>
      </c>
      <c r="F12" s="16"/>
      <c r="G12" s="1"/>
      <c r="H12" s="20"/>
      <c r="I12" s="1"/>
    </row>
    <row r="13" spans="1:9" ht="12.75">
      <c r="A13" s="1"/>
      <c r="B13" s="1"/>
      <c r="C13" s="1"/>
      <c r="D13" s="21" t="s">
        <v>3</v>
      </c>
      <c r="E13" s="19">
        <f>E11*E12</f>
        <v>135005.3017593945</v>
      </c>
      <c r="F13" s="16" t="s">
        <v>13</v>
      </c>
      <c r="G13" s="1"/>
      <c r="H13" s="20"/>
      <c r="I13" s="1"/>
    </row>
    <row r="14" spans="1:9" ht="12.75">
      <c r="A14" s="1"/>
      <c r="B14" s="1"/>
      <c r="C14" s="1"/>
      <c r="D14" s="16" t="s">
        <v>12</v>
      </c>
      <c r="E14" s="19">
        <f>E13-E6</f>
        <v>15005.301759394497</v>
      </c>
      <c r="F14" s="21" t="s">
        <v>14</v>
      </c>
      <c r="G14" s="1"/>
      <c r="H14" s="20"/>
      <c r="I14" s="1"/>
    </row>
    <row r="15" spans="1:9" ht="27.75">
      <c r="A15" s="1"/>
      <c r="B15" s="1"/>
      <c r="C15" s="1"/>
      <c r="D15" s="2" t="s">
        <v>15</v>
      </c>
      <c r="E15" s="1"/>
      <c r="F15" s="16"/>
      <c r="G15" s="1"/>
      <c r="H15" s="20"/>
      <c r="I15" s="1"/>
    </row>
    <row r="16" spans="1:9" ht="12.75">
      <c r="A16" s="1"/>
      <c r="B16" s="1"/>
      <c r="C16" s="1"/>
      <c r="D16" s="23" t="s">
        <v>17</v>
      </c>
      <c r="E16" s="24"/>
      <c r="F16" s="25"/>
      <c r="G16" s="1"/>
      <c r="H16" s="20"/>
      <c r="I16" s="1"/>
    </row>
    <row r="17" spans="1:9" ht="12.75">
      <c r="A17" s="1"/>
      <c r="B17" s="1"/>
      <c r="C17" s="1"/>
      <c r="D17" s="7" t="s">
        <v>18</v>
      </c>
      <c r="E17" s="26">
        <v>1000</v>
      </c>
      <c r="F17" s="27"/>
      <c r="G17" s="1"/>
      <c r="H17" s="20"/>
      <c r="I17" s="1"/>
    </row>
    <row r="18" spans="1:9" ht="12.75">
      <c r="A18" s="1"/>
      <c r="B18" s="1"/>
      <c r="C18" s="1"/>
      <c r="D18" s="10" t="s">
        <v>19</v>
      </c>
      <c r="E18" s="28">
        <v>1</v>
      </c>
      <c r="F18" s="29"/>
      <c r="G18" s="1"/>
      <c r="H18" s="20"/>
      <c r="I18" s="1"/>
    </row>
    <row r="19" spans="1:9" ht="12.75">
      <c r="A19" s="1"/>
      <c r="B19" s="1"/>
      <c r="C19" s="1"/>
      <c r="D19" s="30" t="s">
        <v>20</v>
      </c>
      <c r="E19" s="31">
        <v>12</v>
      </c>
      <c r="F19" s="32"/>
      <c r="G19" s="1"/>
      <c r="H19" s="20"/>
      <c r="I19" s="1"/>
    </row>
    <row r="20" spans="1:9" ht="12.75">
      <c r="A20" s="1"/>
      <c r="B20" s="33"/>
      <c r="C20" s="1"/>
      <c r="D20" s="33"/>
      <c r="E20" s="21"/>
      <c r="F20" s="21"/>
      <c r="G20" s="1"/>
      <c r="H20" s="20"/>
      <c r="I20" s="1"/>
    </row>
    <row r="21" spans="1:9" ht="12.75">
      <c r="A21" s="1"/>
      <c r="B21" s="33" t="s">
        <v>37</v>
      </c>
      <c r="C21" s="1"/>
      <c r="D21" s="33"/>
      <c r="E21" s="21"/>
      <c r="F21" s="21"/>
      <c r="G21" s="1"/>
      <c r="H21" s="20"/>
      <c r="I21" s="1"/>
    </row>
    <row r="22" spans="1:9" ht="12.75">
      <c r="A22" s="1"/>
      <c r="B22" s="53" t="s">
        <v>21</v>
      </c>
      <c r="C22" s="54"/>
      <c r="D22" s="55"/>
      <c r="E22" s="54"/>
      <c r="F22" s="42" t="s">
        <v>22</v>
      </c>
      <c r="G22" s="43"/>
      <c r="H22" s="44"/>
      <c r="I22" s="1"/>
    </row>
    <row r="23" spans="1:9" ht="12.75">
      <c r="A23" s="1"/>
      <c r="B23" s="56" t="s">
        <v>23</v>
      </c>
      <c r="C23" s="54"/>
      <c r="D23" s="57"/>
      <c r="E23" s="54">
        <f>LOOKUP((E18-1)*12+E19+1,C30:C820,D30:D820)</f>
        <v>278.8640203680886</v>
      </c>
      <c r="F23" s="45" t="s">
        <v>25</v>
      </c>
      <c r="G23" s="46">
        <f>COUNT(J33:J815)</f>
        <v>476</v>
      </c>
      <c r="H23" s="47"/>
      <c r="I23" s="1"/>
    </row>
    <row r="24" spans="1:9" ht="12.75">
      <c r="A24" s="1"/>
      <c r="B24" s="57"/>
      <c r="C24" s="58"/>
      <c r="D24" s="58"/>
      <c r="E24" s="54"/>
      <c r="F24" s="48" t="s">
        <v>26</v>
      </c>
      <c r="G24" s="49">
        <f>+INT((E12-G23)/12)</f>
        <v>0</v>
      </c>
      <c r="H24" s="50" t="s">
        <v>5</v>
      </c>
      <c r="I24" s="1"/>
    </row>
    <row r="25" spans="1:9" ht="12.75">
      <c r="A25" s="1"/>
      <c r="B25" s="55"/>
      <c r="C25" s="58"/>
      <c r="D25" s="58"/>
      <c r="E25" s="54"/>
      <c r="F25" s="48" t="s">
        <v>27</v>
      </c>
      <c r="G25" s="49">
        <f>+MOD((E12-G23),12)</f>
        <v>4</v>
      </c>
      <c r="H25" s="51" t="s">
        <v>4</v>
      </c>
      <c r="I25" s="1"/>
    </row>
    <row r="26" spans="1:9" ht="12.75">
      <c r="A26" s="1"/>
      <c r="B26" s="55" t="s">
        <v>24</v>
      </c>
      <c r="C26" s="58"/>
      <c r="D26" s="58"/>
      <c r="E26" s="54">
        <f>E14-SUM(E33:E848)</f>
        <v>121.8076831442213</v>
      </c>
      <c r="F26" s="45" t="s">
        <v>28</v>
      </c>
      <c r="G26" s="52">
        <f>E14-SUM(M33:M848)</f>
        <v>262.4515105272585</v>
      </c>
      <c r="H26" s="43"/>
      <c r="I26" s="1"/>
    </row>
    <row r="27" spans="1:9" ht="12.75">
      <c r="A27" s="1"/>
      <c r="B27" s="1"/>
      <c r="C27" s="16"/>
      <c r="D27" s="16"/>
      <c r="E27" s="34"/>
      <c r="F27" s="1"/>
      <c r="G27" s="1"/>
      <c r="H27" s="1"/>
      <c r="I27" s="1"/>
    </row>
    <row r="28" spans="1:9" ht="12.75">
      <c r="A28" s="1"/>
      <c r="B28" s="1"/>
      <c r="C28" s="16"/>
      <c r="D28" s="16"/>
      <c r="E28" s="34"/>
      <c r="F28" s="1"/>
      <c r="G28" s="1"/>
      <c r="H28" s="1"/>
      <c r="I28" s="1"/>
    </row>
    <row r="29" spans="1:9" ht="12.75">
      <c r="A29" s="1"/>
      <c r="B29" s="1"/>
      <c r="C29" s="16"/>
      <c r="D29" s="1"/>
      <c r="E29" s="1"/>
      <c r="F29" s="1"/>
      <c r="G29" s="1"/>
      <c r="H29" s="1"/>
      <c r="I29" s="1"/>
    </row>
    <row r="30" spans="1:10" ht="30.75" thickBot="1">
      <c r="A30" s="1"/>
      <c r="B30" s="60" t="s">
        <v>29</v>
      </c>
      <c r="C30" s="1"/>
      <c r="D30" s="3"/>
      <c r="E30" s="1"/>
      <c r="F30" s="1"/>
      <c r="G30" s="1"/>
      <c r="H30" s="1"/>
      <c r="I30" s="1"/>
      <c r="J30" s="60" t="s">
        <v>30</v>
      </c>
    </row>
    <row r="31" spans="1:16" ht="13.5" thickBot="1">
      <c r="A31" s="1"/>
      <c r="B31" s="35" t="s">
        <v>31</v>
      </c>
      <c r="C31" s="36" t="s">
        <v>2</v>
      </c>
      <c r="D31" s="37" t="s">
        <v>10</v>
      </c>
      <c r="E31" s="36" t="s">
        <v>32</v>
      </c>
      <c r="F31" s="36" t="s">
        <v>33</v>
      </c>
      <c r="G31" s="36" t="s">
        <v>34</v>
      </c>
      <c r="H31" s="38" t="s">
        <v>35</v>
      </c>
      <c r="I31" s="1"/>
      <c r="J31" s="35" t="s">
        <v>31</v>
      </c>
      <c r="K31" s="36" t="s">
        <v>2</v>
      </c>
      <c r="L31" s="37" t="s">
        <v>10</v>
      </c>
      <c r="M31" s="36" t="s">
        <v>32</v>
      </c>
      <c r="N31" s="36" t="s">
        <v>33</v>
      </c>
      <c r="O31" s="36" t="s">
        <v>34</v>
      </c>
      <c r="P31" s="38" t="s">
        <v>35</v>
      </c>
    </row>
    <row r="32" spans="1:16" ht="12.75">
      <c r="A32" s="1"/>
      <c r="B32" s="1">
        <v>0</v>
      </c>
      <c r="C32" s="1">
        <v>0</v>
      </c>
      <c r="D32" s="1"/>
      <c r="E32" s="1"/>
      <c r="F32" s="1"/>
      <c r="G32" s="20">
        <f>E6</f>
        <v>120000</v>
      </c>
      <c r="H32" s="20">
        <f>IF(C32&lt;&gt;" ",IF(AND($E$18=B32,$E$19=C32-(B32-1)*12),$E$17,0)," ")</f>
        <v>0</v>
      </c>
      <c r="I32" s="1"/>
      <c r="J32" s="1">
        <v>0</v>
      </c>
      <c r="K32" s="1">
        <v>0</v>
      </c>
      <c r="L32" s="1"/>
      <c r="M32" s="1"/>
      <c r="N32" s="1"/>
      <c r="O32" s="20">
        <f>E6</f>
        <v>120000</v>
      </c>
      <c r="P32" s="20">
        <f>IF(K32&lt;&gt;" ",IF(AND($E$19=J32,$E$20=K32-(J32-1)*12),$E$18,0)," ")</f>
        <v>0</v>
      </c>
    </row>
    <row r="33" spans="1:16" ht="12.75">
      <c r="A33" s="1"/>
      <c r="B33" s="1">
        <f>IF(C33&lt;&gt;" ",INT(C32/12)+1," ")</f>
        <v>1</v>
      </c>
      <c r="C33" s="1">
        <f>IF(CODE(C32)=32," ",IF(C32+1&gt;$E$12," ",+C32+1))</f>
        <v>1</v>
      </c>
      <c r="D33" s="20">
        <f>IF(C33&lt;&gt;" ",PMT($E$10,($E$12)-C32,-G32)," ")</f>
        <v>281.2610453320719</v>
      </c>
      <c r="E33" s="20">
        <f>IF(C33&lt;&gt;" ",G32*$E$10," ")</f>
        <v>60.000000000000014</v>
      </c>
      <c r="F33" s="20">
        <f>IF(C33&lt;&gt;" ",D33-E33+H33," ")</f>
        <v>221.2610453320719</v>
      </c>
      <c r="G33" s="20">
        <f>IF(C33&lt;&gt;" ",G32-F33," ")</f>
        <v>119778.73895466793</v>
      </c>
      <c r="H33" s="20">
        <f>IF(C33&lt;&gt;" ",IF(AND($E$18=B33,$E$19=C33-(B33-1)*12),$E$17,0)," ")</f>
        <v>0</v>
      </c>
      <c r="I33" s="1"/>
      <c r="J33" s="1">
        <f>IF(K33&lt;&gt;" ",INT(K32/12)+1," ")</f>
        <v>1</v>
      </c>
      <c r="K33" s="1">
        <f>IF(CODE(K32)=32," ",IF(AND(K32+1&lt;=$E$13,O32&gt;0),+K32+1," "))</f>
        <v>1</v>
      </c>
      <c r="L33" s="20">
        <f>IF(K33&lt;&gt;" ",IF(O32&lt;L32,O32+M33,PMT($E$10,($E$12),-$E$6))," ")</f>
        <v>281.2610453320719</v>
      </c>
      <c r="M33" s="20">
        <f>IF(K33&lt;&gt;" ",O32*$E$10," ")</f>
        <v>60.000000000000014</v>
      </c>
      <c r="N33" s="20">
        <f>IF(K33&lt;&gt;" ",L33-M33+P33," ")</f>
        <v>221.2610453320719</v>
      </c>
      <c r="O33" s="20">
        <f>IF(K33&lt;&gt;" ",O32-N33," ")</f>
        <v>119778.73895466793</v>
      </c>
      <c r="P33" s="20">
        <f>IF(K33&lt;&gt;" ",IF(AND($E$18=J33,$E$19=K33-(J33-1)*12),$E$17,0)," ")</f>
        <v>0</v>
      </c>
    </row>
    <row r="34" spans="1:16" ht="12.75">
      <c r="A34" s="1"/>
      <c r="B34" s="1">
        <f>IF(C34&lt;&gt;" ",INT(C33/12)+1," ")</f>
        <v>1</v>
      </c>
      <c r="C34" s="1">
        <f>IF(CODE(C33)=32," ",IF(C33+1&gt;$E$12," ",+C33+1))</f>
        <v>2</v>
      </c>
      <c r="D34" s="20">
        <f>IF(C34&lt;&gt;" ",PMT($E$10,($E$12)-C33,-G33)," ")</f>
        <v>281.2610453320719</v>
      </c>
      <c r="E34" s="20">
        <f>IF(C34&lt;&gt;" ",G33*$E$10," ")</f>
        <v>59.88936947733398</v>
      </c>
      <c r="F34" s="20">
        <f>IF(C34&lt;&gt;" ",D34-E34+H34," ")</f>
        <v>221.3716758547379</v>
      </c>
      <c r="G34" s="20">
        <f>IF(C34&lt;&gt;" ",G33-F34," ")</f>
        <v>119557.3672788132</v>
      </c>
      <c r="H34" s="20">
        <f>IF(C34&lt;&gt;" ",IF(AND($E$18=B34,$E$19=C34-(B34-1)*12),$E$17,0)," ")</f>
        <v>0</v>
      </c>
      <c r="I34" s="1"/>
      <c r="J34" s="1">
        <f aca="true" t="shared" si="0" ref="J34:J97">IF(K34&lt;&gt;" ",INT(K33/12)+1," ")</f>
        <v>1</v>
      </c>
      <c r="K34" s="1">
        <f aca="true" t="shared" si="1" ref="K34:K97">IF(CODE(K33)=32," ",IF(AND(K33+1&lt;=$E$13,O33&gt;0),+K33+1," "))</f>
        <v>2</v>
      </c>
      <c r="L34" s="20">
        <f aca="true" t="shared" si="2" ref="L34:L97">IF(K34&lt;&gt;" ",IF(O33&lt;L33,O33+M34,PMT($E$10,($E$12),-$E$6))," ")</f>
        <v>281.2610453320719</v>
      </c>
      <c r="M34" s="20">
        <f aca="true" t="shared" si="3" ref="M34:M97">IF(K34&lt;&gt;" ",O33*$E$10," ")</f>
        <v>59.88936947733398</v>
      </c>
      <c r="N34" s="20">
        <f aca="true" t="shared" si="4" ref="N34:N97">IF(K34&lt;&gt;" ",L34-M34+P34," ")</f>
        <v>221.3716758547379</v>
      </c>
      <c r="O34" s="20">
        <f aca="true" t="shared" si="5" ref="O34:O97">IF(K34&lt;&gt;" ",O33-N34," ")</f>
        <v>119557.3672788132</v>
      </c>
      <c r="P34" s="20">
        <f aca="true" t="shared" si="6" ref="P34:P97">IF(K34&lt;&gt;" ",IF(AND($E$18=J34,$E$19=K34-(J34-1)*12),$E$17,0)," ")</f>
        <v>0</v>
      </c>
    </row>
    <row r="35" spans="1:16" ht="12.75">
      <c r="A35" s="1"/>
      <c r="B35" s="1">
        <f>IF(C35&lt;&gt;" ",INT(C34/12)+1," ")</f>
        <v>1</v>
      </c>
      <c r="C35" s="1">
        <f>IF(CODE(C34)=32," ",IF(C34+1&gt;$E$12," ",+C34+1))</f>
        <v>3</v>
      </c>
      <c r="D35" s="20">
        <f>IF(C35&lt;&gt;" ",PMT($E$10,($E$12)-C34,-G34)," ")</f>
        <v>281.2610453320719</v>
      </c>
      <c r="E35" s="20">
        <f>IF(C35&lt;&gt;" ",G34*$E$10," ")</f>
        <v>59.77868363940661</v>
      </c>
      <c r="F35" s="20">
        <f>IF(C35&lt;&gt;" ",D35-E35+H35," ")</f>
        <v>221.48236169266528</v>
      </c>
      <c r="G35" s="20">
        <f>IF(C35&lt;&gt;" ",G34-F35," ")</f>
        <v>119335.88491712054</v>
      </c>
      <c r="H35" s="20">
        <f>IF(C35&lt;&gt;" ",IF(AND($E$18=B35,$E$19=C35-(B35-1)*12),$E$17,0)," ")</f>
        <v>0</v>
      </c>
      <c r="I35" s="1"/>
      <c r="J35" s="1">
        <f t="shared" si="0"/>
        <v>1</v>
      </c>
      <c r="K35" s="1">
        <f t="shared" si="1"/>
        <v>3</v>
      </c>
      <c r="L35" s="20">
        <f t="shared" si="2"/>
        <v>281.2610453320719</v>
      </c>
      <c r="M35" s="20">
        <f t="shared" si="3"/>
        <v>59.77868363940661</v>
      </c>
      <c r="N35" s="20">
        <f t="shared" si="4"/>
        <v>221.48236169266528</v>
      </c>
      <c r="O35" s="20">
        <f t="shared" si="5"/>
        <v>119335.88491712054</v>
      </c>
      <c r="P35" s="20">
        <f t="shared" si="6"/>
        <v>0</v>
      </c>
    </row>
    <row r="36" spans="1:16" ht="12.75">
      <c r="A36" s="1"/>
      <c r="B36" s="1">
        <f>IF(C36&lt;&gt;" ",INT(C35/12)+1," ")</f>
        <v>1</v>
      </c>
      <c r="C36" s="1">
        <f>IF(CODE(C35)=32," ",IF(C35+1&gt;$E$12," ",+C35+1))</f>
        <v>4</v>
      </c>
      <c r="D36" s="20">
        <f>IF(C36&lt;&gt;" ",PMT($E$10,($E$12)-C35,-G35)," ")</f>
        <v>281.26104533207194</v>
      </c>
      <c r="E36" s="20">
        <f>IF(C36&lt;&gt;" ",G35*$E$10," ")</f>
        <v>59.66794245856028</v>
      </c>
      <c r="F36" s="20">
        <f>IF(C36&lt;&gt;" ",D36-E36+H36," ")</f>
        <v>221.59310287351167</v>
      </c>
      <c r="G36" s="20">
        <f>IF(C36&lt;&gt;" ",G35-F36," ")</f>
        <v>119114.29181424703</v>
      </c>
      <c r="H36" s="20">
        <f>IF(C36&lt;&gt;" ",IF(AND($E$18=B36,$E$19=C36-(B36-1)*12),$E$17,0)," ")</f>
        <v>0</v>
      </c>
      <c r="I36" s="1"/>
      <c r="J36" s="1">
        <f t="shared" si="0"/>
        <v>1</v>
      </c>
      <c r="K36" s="1">
        <f t="shared" si="1"/>
        <v>4</v>
      </c>
      <c r="L36" s="20">
        <f t="shared" si="2"/>
        <v>281.2610453320719</v>
      </c>
      <c r="M36" s="20">
        <f t="shared" si="3"/>
        <v>59.66794245856028</v>
      </c>
      <c r="N36" s="20">
        <f t="shared" si="4"/>
        <v>221.5931028735116</v>
      </c>
      <c r="O36" s="20">
        <f t="shared" si="5"/>
        <v>119114.29181424703</v>
      </c>
      <c r="P36" s="20">
        <f t="shared" si="6"/>
        <v>0</v>
      </c>
    </row>
    <row r="37" spans="2:16" ht="12.75">
      <c r="B37" s="1">
        <f aca="true" t="shared" si="7" ref="B37:B100">IF(C37&lt;&gt;" ",INT(C36/12)+1," ")</f>
        <v>1</v>
      </c>
      <c r="C37" s="1">
        <f aca="true" t="shared" si="8" ref="C37:C100">IF(CODE(C36)=32," ",IF(C36+1&gt;$E$12," ",+C36+1))</f>
        <v>5</v>
      </c>
      <c r="D37" s="20">
        <f aca="true" t="shared" si="9" ref="D37:D100">IF(C37&lt;&gt;" ",PMT($E$10,($E$12)-C36,-G36)," ")</f>
        <v>281.26104533207194</v>
      </c>
      <c r="E37" s="20">
        <f aca="true" t="shared" si="10" ref="E37:E100">IF(C37&lt;&gt;" ",G36*$E$10," ")</f>
        <v>59.55714590712353</v>
      </c>
      <c r="F37" s="20">
        <f aca="true" t="shared" si="11" ref="F37:F100">IF(C37&lt;&gt;" ",D37-E37+H37," ")</f>
        <v>221.70389942494842</v>
      </c>
      <c r="G37" s="20">
        <f aca="true" t="shared" si="12" ref="G37:G100">IF(C37&lt;&gt;" ",G36-F37," ")</f>
        <v>118892.58791482208</v>
      </c>
      <c r="H37" s="20">
        <f aca="true" t="shared" si="13" ref="H37:H100">IF(C37&lt;&gt;" ",IF(AND($E$18=B37,$E$19=C37-(B37-1)*12),$E$17,0)," ")</f>
        <v>0</v>
      </c>
      <c r="J37" s="1">
        <f t="shared" si="0"/>
        <v>1</v>
      </c>
      <c r="K37" s="1">
        <f t="shared" si="1"/>
        <v>5</v>
      </c>
      <c r="L37" s="20">
        <f t="shared" si="2"/>
        <v>281.2610453320719</v>
      </c>
      <c r="M37" s="20">
        <f t="shared" si="3"/>
        <v>59.55714590712353</v>
      </c>
      <c r="N37" s="20">
        <f t="shared" si="4"/>
        <v>221.70389942494836</v>
      </c>
      <c r="O37" s="20">
        <f t="shared" si="5"/>
        <v>118892.58791482208</v>
      </c>
      <c r="P37" s="20">
        <f t="shared" si="6"/>
        <v>0</v>
      </c>
    </row>
    <row r="38" spans="2:16" ht="12.75">
      <c r="B38" s="1">
        <f t="shared" si="7"/>
        <v>1</v>
      </c>
      <c r="C38" s="1">
        <f t="shared" si="8"/>
        <v>6</v>
      </c>
      <c r="D38" s="20">
        <f t="shared" si="9"/>
        <v>281.26104533207194</v>
      </c>
      <c r="E38" s="20">
        <f t="shared" si="10"/>
        <v>59.44629395741106</v>
      </c>
      <c r="F38" s="20">
        <f t="shared" si="11"/>
        <v>221.8147513746609</v>
      </c>
      <c r="G38" s="20">
        <f t="shared" si="12"/>
        <v>118670.77316344742</v>
      </c>
      <c r="H38" s="20">
        <f t="shared" si="13"/>
        <v>0</v>
      </c>
      <c r="J38" s="1">
        <f t="shared" si="0"/>
        <v>1</v>
      </c>
      <c r="K38" s="1">
        <f t="shared" si="1"/>
        <v>6</v>
      </c>
      <c r="L38" s="20">
        <f t="shared" si="2"/>
        <v>281.2610453320719</v>
      </c>
      <c r="M38" s="20">
        <f t="shared" si="3"/>
        <v>59.44629395741106</v>
      </c>
      <c r="N38" s="20">
        <f t="shared" si="4"/>
        <v>221.81475137466083</v>
      </c>
      <c r="O38" s="20">
        <f t="shared" si="5"/>
        <v>118670.77316344742</v>
      </c>
      <c r="P38" s="20">
        <f t="shared" si="6"/>
        <v>0</v>
      </c>
    </row>
    <row r="39" spans="2:16" ht="12.75">
      <c r="B39" s="1">
        <f t="shared" si="7"/>
        <v>1</v>
      </c>
      <c r="C39" s="1">
        <f t="shared" si="8"/>
        <v>7</v>
      </c>
      <c r="D39" s="20">
        <f t="shared" si="9"/>
        <v>281.26104533207194</v>
      </c>
      <c r="E39" s="20">
        <f t="shared" si="10"/>
        <v>59.335386581723725</v>
      </c>
      <c r="F39" s="20">
        <f t="shared" si="11"/>
        <v>221.92565875034822</v>
      </c>
      <c r="G39" s="20">
        <f t="shared" si="12"/>
        <v>118448.84750469707</v>
      </c>
      <c r="H39" s="20">
        <f t="shared" si="13"/>
        <v>0</v>
      </c>
      <c r="J39" s="1">
        <f t="shared" si="0"/>
        <v>1</v>
      </c>
      <c r="K39" s="1">
        <f t="shared" si="1"/>
        <v>7</v>
      </c>
      <c r="L39" s="20">
        <f t="shared" si="2"/>
        <v>281.2610453320719</v>
      </c>
      <c r="M39" s="20">
        <f t="shared" si="3"/>
        <v>59.335386581723725</v>
      </c>
      <c r="N39" s="20">
        <f t="shared" si="4"/>
        <v>221.92565875034816</v>
      </c>
      <c r="O39" s="20">
        <f t="shared" si="5"/>
        <v>118448.84750469707</v>
      </c>
      <c r="P39" s="20">
        <f t="shared" si="6"/>
        <v>0</v>
      </c>
    </row>
    <row r="40" spans="2:16" ht="12.75">
      <c r="B40" s="1">
        <f t="shared" si="7"/>
        <v>1</v>
      </c>
      <c r="C40" s="1">
        <f t="shared" si="8"/>
        <v>8</v>
      </c>
      <c r="D40" s="20">
        <f t="shared" si="9"/>
        <v>281.26104533207194</v>
      </c>
      <c r="E40" s="20">
        <f t="shared" si="10"/>
        <v>59.22442375234855</v>
      </c>
      <c r="F40" s="20">
        <f t="shared" si="11"/>
        <v>222.0366215797234</v>
      </c>
      <c r="G40" s="20">
        <f t="shared" si="12"/>
        <v>118226.81088311734</v>
      </c>
      <c r="H40" s="20">
        <f t="shared" si="13"/>
        <v>0</v>
      </c>
      <c r="J40" s="1">
        <f t="shared" si="0"/>
        <v>1</v>
      </c>
      <c r="K40" s="1">
        <f t="shared" si="1"/>
        <v>8</v>
      </c>
      <c r="L40" s="20">
        <f t="shared" si="2"/>
        <v>281.2610453320719</v>
      </c>
      <c r="M40" s="20">
        <f t="shared" si="3"/>
        <v>59.22442375234855</v>
      </c>
      <c r="N40" s="20">
        <f t="shared" si="4"/>
        <v>222.03662157972335</v>
      </c>
      <c r="O40" s="20">
        <f t="shared" si="5"/>
        <v>118226.81088311734</v>
      </c>
      <c r="P40" s="20">
        <f t="shared" si="6"/>
        <v>0</v>
      </c>
    </row>
    <row r="41" spans="2:16" ht="12.75">
      <c r="B41" s="1">
        <f t="shared" si="7"/>
        <v>1</v>
      </c>
      <c r="C41" s="1">
        <f t="shared" si="8"/>
        <v>9</v>
      </c>
      <c r="D41" s="20">
        <f t="shared" si="9"/>
        <v>281.26104533207194</v>
      </c>
      <c r="E41" s="20">
        <f t="shared" si="10"/>
        <v>59.11340544155868</v>
      </c>
      <c r="F41" s="20">
        <f t="shared" si="11"/>
        <v>222.14763989051326</v>
      </c>
      <c r="G41" s="20">
        <f t="shared" si="12"/>
        <v>118004.66324322684</v>
      </c>
      <c r="H41" s="20">
        <f t="shared" si="13"/>
        <v>0</v>
      </c>
      <c r="J41" s="1">
        <f t="shared" si="0"/>
        <v>1</v>
      </c>
      <c r="K41" s="1">
        <f t="shared" si="1"/>
        <v>9</v>
      </c>
      <c r="L41" s="20">
        <f t="shared" si="2"/>
        <v>281.2610453320719</v>
      </c>
      <c r="M41" s="20">
        <f t="shared" si="3"/>
        <v>59.11340544155868</v>
      </c>
      <c r="N41" s="20">
        <f t="shared" si="4"/>
        <v>222.1476398905132</v>
      </c>
      <c r="O41" s="20">
        <f t="shared" si="5"/>
        <v>118004.66324322684</v>
      </c>
      <c r="P41" s="20">
        <f t="shared" si="6"/>
        <v>0</v>
      </c>
    </row>
    <row r="42" spans="2:16" ht="12.75">
      <c r="B42" s="1">
        <f t="shared" si="7"/>
        <v>1</v>
      </c>
      <c r="C42" s="1">
        <f t="shared" si="8"/>
        <v>10</v>
      </c>
      <c r="D42" s="20">
        <f t="shared" si="9"/>
        <v>281.26104533207194</v>
      </c>
      <c r="E42" s="20">
        <f t="shared" si="10"/>
        <v>59.002331621613436</v>
      </c>
      <c r="F42" s="20">
        <f t="shared" si="11"/>
        <v>222.2587137104585</v>
      </c>
      <c r="G42" s="20">
        <f t="shared" si="12"/>
        <v>117782.40452951638</v>
      </c>
      <c r="H42" s="20">
        <f t="shared" si="13"/>
        <v>0</v>
      </c>
      <c r="J42" s="1">
        <f t="shared" si="0"/>
        <v>1</v>
      </c>
      <c r="K42" s="1">
        <f t="shared" si="1"/>
        <v>10</v>
      </c>
      <c r="L42" s="20">
        <f t="shared" si="2"/>
        <v>281.2610453320719</v>
      </c>
      <c r="M42" s="20">
        <f t="shared" si="3"/>
        <v>59.002331621613436</v>
      </c>
      <c r="N42" s="20">
        <f t="shared" si="4"/>
        <v>222.25871371045844</v>
      </c>
      <c r="O42" s="20">
        <f t="shared" si="5"/>
        <v>117782.40452951638</v>
      </c>
      <c r="P42" s="20">
        <f t="shared" si="6"/>
        <v>0</v>
      </c>
    </row>
    <row r="43" spans="2:16" ht="12.75">
      <c r="B43" s="1">
        <f t="shared" si="7"/>
        <v>1</v>
      </c>
      <c r="C43" s="1">
        <f t="shared" si="8"/>
        <v>11</v>
      </c>
      <c r="D43" s="20">
        <f t="shared" si="9"/>
        <v>281.26104533207194</v>
      </c>
      <c r="E43" s="20">
        <f t="shared" si="10"/>
        <v>58.891202264758206</v>
      </c>
      <c r="F43" s="20">
        <f t="shared" si="11"/>
        <v>222.36984306731375</v>
      </c>
      <c r="G43" s="20">
        <f t="shared" si="12"/>
        <v>117560.03468644907</v>
      </c>
      <c r="H43" s="20">
        <f t="shared" si="13"/>
        <v>0</v>
      </c>
      <c r="J43" s="1">
        <f t="shared" si="0"/>
        <v>1</v>
      </c>
      <c r="K43" s="1">
        <f t="shared" si="1"/>
        <v>11</v>
      </c>
      <c r="L43" s="20">
        <f t="shared" si="2"/>
        <v>281.2610453320719</v>
      </c>
      <c r="M43" s="20">
        <f t="shared" si="3"/>
        <v>58.891202264758206</v>
      </c>
      <c r="N43" s="20">
        <f t="shared" si="4"/>
        <v>222.3698430673137</v>
      </c>
      <c r="O43" s="20">
        <f t="shared" si="5"/>
        <v>117560.03468644907</v>
      </c>
      <c r="P43" s="20">
        <f t="shared" si="6"/>
        <v>0</v>
      </c>
    </row>
    <row r="44" spans="2:16" ht="12.75">
      <c r="B44" s="1">
        <f t="shared" si="7"/>
        <v>1</v>
      </c>
      <c r="C44" s="1">
        <f t="shared" si="8"/>
        <v>12</v>
      </c>
      <c r="D44" s="20">
        <f t="shared" si="9"/>
        <v>281.261045332072</v>
      </c>
      <c r="E44" s="20">
        <f t="shared" si="10"/>
        <v>58.78001734322455</v>
      </c>
      <c r="F44" s="20">
        <f t="shared" si="11"/>
        <v>1222.4810279888475</v>
      </c>
      <c r="G44" s="20">
        <f t="shared" si="12"/>
        <v>116337.55365846022</v>
      </c>
      <c r="H44" s="20">
        <f t="shared" si="13"/>
        <v>1000</v>
      </c>
      <c r="J44" s="1">
        <f t="shared" si="0"/>
        <v>1</v>
      </c>
      <c r="K44" s="1">
        <f t="shared" si="1"/>
        <v>12</v>
      </c>
      <c r="L44" s="20">
        <f t="shared" si="2"/>
        <v>281.2610453320719</v>
      </c>
      <c r="M44" s="20">
        <f t="shared" si="3"/>
        <v>58.78001734322455</v>
      </c>
      <c r="N44" s="20">
        <f t="shared" si="4"/>
        <v>1222.4810279888472</v>
      </c>
      <c r="O44" s="20">
        <f t="shared" si="5"/>
        <v>116337.55365846022</v>
      </c>
      <c r="P44" s="20">
        <f t="shared" si="6"/>
        <v>1000</v>
      </c>
    </row>
    <row r="45" spans="2:16" ht="12.75">
      <c r="B45" s="1">
        <f t="shared" si="7"/>
        <v>2</v>
      </c>
      <c r="C45" s="1">
        <f t="shared" si="8"/>
        <v>13</v>
      </c>
      <c r="D45" s="20">
        <f t="shared" si="9"/>
        <v>278.8640203680886</v>
      </c>
      <c r="E45" s="20">
        <f t="shared" si="10"/>
        <v>58.168776829230126</v>
      </c>
      <c r="F45" s="20">
        <f t="shared" si="11"/>
        <v>220.69524353885845</v>
      </c>
      <c r="G45" s="20">
        <f t="shared" si="12"/>
        <v>116116.85841492137</v>
      </c>
      <c r="H45" s="20">
        <f t="shared" si="13"/>
        <v>0</v>
      </c>
      <c r="J45" s="1">
        <f t="shared" si="0"/>
        <v>2</v>
      </c>
      <c r="K45" s="1">
        <f t="shared" si="1"/>
        <v>13</v>
      </c>
      <c r="L45" s="20">
        <f t="shared" si="2"/>
        <v>281.2610453320719</v>
      </c>
      <c r="M45" s="20">
        <f t="shared" si="3"/>
        <v>58.168776829230126</v>
      </c>
      <c r="N45" s="20">
        <f t="shared" si="4"/>
        <v>223.09226850284176</v>
      </c>
      <c r="O45" s="20">
        <f t="shared" si="5"/>
        <v>116114.46138995737</v>
      </c>
      <c r="P45" s="20">
        <f t="shared" si="6"/>
        <v>0</v>
      </c>
    </row>
    <row r="46" spans="2:16" ht="12.75">
      <c r="B46" s="1">
        <f t="shared" si="7"/>
        <v>2</v>
      </c>
      <c r="C46" s="1">
        <f t="shared" si="8"/>
        <v>14</v>
      </c>
      <c r="D46" s="20">
        <f t="shared" si="9"/>
        <v>278.8640203680886</v>
      </c>
      <c r="E46" s="20">
        <f t="shared" si="10"/>
        <v>58.0584292074607</v>
      </c>
      <c r="F46" s="20">
        <f t="shared" si="11"/>
        <v>220.80559116062787</v>
      </c>
      <c r="G46" s="20">
        <f t="shared" si="12"/>
        <v>115896.05282376075</v>
      </c>
      <c r="H46" s="20">
        <f t="shared" si="13"/>
        <v>0</v>
      </c>
      <c r="J46" s="1">
        <f t="shared" si="0"/>
        <v>2</v>
      </c>
      <c r="K46" s="1">
        <f t="shared" si="1"/>
        <v>14</v>
      </c>
      <c r="L46" s="20">
        <f t="shared" si="2"/>
        <v>281.2610453320719</v>
      </c>
      <c r="M46" s="20">
        <f t="shared" si="3"/>
        <v>58.0572306949787</v>
      </c>
      <c r="N46" s="20">
        <f t="shared" si="4"/>
        <v>223.2038146370932</v>
      </c>
      <c r="O46" s="20">
        <f t="shared" si="5"/>
        <v>115891.25757532028</v>
      </c>
      <c r="P46" s="20">
        <f t="shared" si="6"/>
        <v>0</v>
      </c>
    </row>
    <row r="47" spans="2:16" ht="12.75">
      <c r="B47" s="1">
        <f t="shared" si="7"/>
        <v>2</v>
      </c>
      <c r="C47" s="1">
        <f t="shared" si="8"/>
        <v>15</v>
      </c>
      <c r="D47" s="20">
        <f t="shared" si="9"/>
        <v>278.8640203680886</v>
      </c>
      <c r="E47" s="20">
        <f t="shared" si="10"/>
        <v>57.94802641188039</v>
      </c>
      <c r="F47" s="20">
        <f t="shared" si="11"/>
        <v>220.91599395620818</v>
      </c>
      <c r="G47" s="20">
        <f t="shared" si="12"/>
        <v>115675.13682980454</v>
      </c>
      <c r="H47" s="20">
        <f t="shared" si="13"/>
        <v>0</v>
      </c>
      <c r="J47" s="1">
        <f t="shared" si="0"/>
        <v>2</v>
      </c>
      <c r="K47" s="1">
        <f t="shared" si="1"/>
        <v>15</v>
      </c>
      <c r="L47" s="20">
        <f t="shared" si="2"/>
        <v>281.2610453320719</v>
      </c>
      <c r="M47" s="20">
        <f t="shared" si="3"/>
        <v>57.945628787660155</v>
      </c>
      <c r="N47" s="20">
        <f t="shared" si="4"/>
        <v>223.31541654441173</v>
      </c>
      <c r="O47" s="20">
        <f t="shared" si="5"/>
        <v>115667.94215877587</v>
      </c>
      <c r="P47" s="20">
        <f t="shared" si="6"/>
        <v>0</v>
      </c>
    </row>
    <row r="48" spans="2:16" ht="12.75">
      <c r="B48" s="1">
        <f t="shared" si="7"/>
        <v>2</v>
      </c>
      <c r="C48" s="1">
        <f t="shared" si="8"/>
        <v>16</v>
      </c>
      <c r="D48" s="20">
        <f t="shared" si="9"/>
        <v>278.86402036808863</v>
      </c>
      <c r="E48" s="20">
        <f t="shared" si="10"/>
        <v>57.837568414902286</v>
      </c>
      <c r="F48" s="20">
        <f t="shared" si="11"/>
        <v>221.02645195318635</v>
      </c>
      <c r="G48" s="20">
        <f t="shared" si="12"/>
        <v>115454.11037785135</v>
      </c>
      <c r="H48" s="20">
        <f t="shared" si="13"/>
        <v>0</v>
      </c>
      <c r="J48" s="1">
        <f t="shared" si="0"/>
        <v>2</v>
      </c>
      <c r="K48" s="1">
        <f t="shared" si="1"/>
        <v>16</v>
      </c>
      <c r="L48" s="20">
        <f t="shared" si="2"/>
        <v>281.2610453320719</v>
      </c>
      <c r="M48" s="20">
        <f t="shared" si="3"/>
        <v>57.83397107938795</v>
      </c>
      <c r="N48" s="20">
        <f t="shared" si="4"/>
        <v>223.42707425268395</v>
      </c>
      <c r="O48" s="20">
        <f t="shared" si="5"/>
        <v>115444.51508452318</v>
      </c>
      <c r="P48" s="20">
        <f t="shared" si="6"/>
        <v>0</v>
      </c>
    </row>
    <row r="49" spans="2:16" ht="12.75">
      <c r="B49" s="1">
        <f t="shared" si="7"/>
        <v>2</v>
      </c>
      <c r="C49" s="1">
        <f t="shared" si="8"/>
        <v>17</v>
      </c>
      <c r="D49" s="20">
        <f t="shared" si="9"/>
        <v>278.8640203680886</v>
      </c>
      <c r="E49" s="20">
        <f t="shared" si="10"/>
        <v>57.72705518892569</v>
      </c>
      <c r="F49" s="20">
        <f t="shared" si="11"/>
        <v>221.13696517916287</v>
      </c>
      <c r="G49" s="20">
        <f t="shared" si="12"/>
        <v>115232.97341267219</v>
      </c>
      <c r="H49" s="20">
        <f t="shared" si="13"/>
        <v>0</v>
      </c>
      <c r="J49" s="1">
        <f t="shared" si="0"/>
        <v>2</v>
      </c>
      <c r="K49" s="1">
        <f t="shared" si="1"/>
        <v>17</v>
      </c>
      <c r="L49" s="20">
        <f t="shared" si="2"/>
        <v>281.2610453320719</v>
      </c>
      <c r="M49" s="20">
        <f t="shared" si="3"/>
        <v>57.72225754226161</v>
      </c>
      <c r="N49" s="20">
        <f t="shared" si="4"/>
        <v>223.53878778981027</v>
      </c>
      <c r="O49" s="20">
        <f t="shared" si="5"/>
        <v>115220.97629673337</v>
      </c>
      <c r="P49" s="20">
        <f t="shared" si="6"/>
        <v>0</v>
      </c>
    </row>
    <row r="50" spans="2:16" ht="12.75">
      <c r="B50" s="1">
        <f t="shared" si="7"/>
        <v>2</v>
      </c>
      <c r="C50" s="1">
        <f t="shared" si="8"/>
        <v>18</v>
      </c>
      <c r="D50" s="20">
        <f t="shared" si="9"/>
        <v>278.8640203680886</v>
      </c>
      <c r="E50" s="20">
        <f t="shared" si="10"/>
        <v>57.61648670633611</v>
      </c>
      <c r="F50" s="20">
        <f t="shared" si="11"/>
        <v>221.24753366175247</v>
      </c>
      <c r="G50" s="20">
        <f t="shared" si="12"/>
        <v>115011.72587901044</v>
      </c>
      <c r="H50" s="20">
        <f t="shared" si="13"/>
        <v>0</v>
      </c>
      <c r="J50" s="1">
        <f t="shared" si="0"/>
        <v>2</v>
      </c>
      <c r="K50" s="1">
        <f t="shared" si="1"/>
        <v>18</v>
      </c>
      <c r="L50" s="20">
        <f t="shared" si="2"/>
        <v>281.2610453320719</v>
      </c>
      <c r="M50" s="20">
        <f t="shared" si="3"/>
        <v>57.6104881483667</v>
      </c>
      <c r="N50" s="20">
        <f t="shared" si="4"/>
        <v>223.6505571837052</v>
      </c>
      <c r="O50" s="20">
        <f t="shared" si="5"/>
        <v>114997.32573954966</v>
      </c>
      <c r="P50" s="20">
        <f t="shared" si="6"/>
        <v>0</v>
      </c>
    </row>
    <row r="51" spans="2:16" ht="12.75">
      <c r="B51" s="1">
        <f t="shared" si="7"/>
        <v>2</v>
      </c>
      <c r="C51" s="1">
        <f t="shared" si="8"/>
        <v>19</v>
      </c>
      <c r="D51" s="20">
        <f t="shared" si="9"/>
        <v>278.8640203680886</v>
      </c>
      <c r="E51" s="20">
        <f t="shared" si="10"/>
        <v>57.505862939505235</v>
      </c>
      <c r="F51" s="20">
        <f t="shared" si="11"/>
        <v>221.35815742858335</v>
      </c>
      <c r="G51" s="20">
        <f t="shared" si="12"/>
        <v>114790.36772158186</v>
      </c>
      <c r="H51" s="20">
        <f t="shared" si="13"/>
        <v>0</v>
      </c>
      <c r="J51" s="1">
        <f t="shared" si="0"/>
        <v>2</v>
      </c>
      <c r="K51" s="1">
        <f t="shared" si="1"/>
        <v>19</v>
      </c>
      <c r="L51" s="20">
        <f t="shared" si="2"/>
        <v>281.2610453320719</v>
      </c>
      <c r="M51" s="20">
        <f t="shared" si="3"/>
        <v>57.49866286977485</v>
      </c>
      <c r="N51" s="20">
        <f t="shared" si="4"/>
        <v>223.76238246229704</v>
      </c>
      <c r="O51" s="20">
        <f t="shared" si="5"/>
        <v>114773.56335708736</v>
      </c>
      <c r="P51" s="20">
        <f t="shared" si="6"/>
        <v>0</v>
      </c>
    </row>
    <row r="52" spans="2:16" ht="12.75">
      <c r="B52" s="1">
        <f t="shared" si="7"/>
        <v>2</v>
      </c>
      <c r="C52" s="1">
        <f t="shared" si="8"/>
        <v>20</v>
      </c>
      <c r="D52" s="20">
        <f t="shared" si="9"/>
        <v>278.8640203680886</v>
      </c>
      <c r="E52" s="20">
        <f t="shared" si="10"/>
        <v>57.395183860790944</v>
      </c>
      <c r="F52" s="20">
        <f t="shared" si="11"/>
        <v>221.46883650729762</v>
      </c>
      <c r="G52" s="20">
        <f t="shared" si="12"/>
        <v>114568.89888507457</v>
      </c>
      <c r="H52" s="20">
        <f t="shared" si="13"/>
        <v>0</v>
      </c>
      <c r="J52" s="1">
        <f t="shared" si="0"/>
        <v>2</v>
      </c>
      <c r="K52" s="1">
        <f t="shared" si="1"/>
        <v>20</v>
      </c>
      <c r="L52" s="20">
        <f t="shared" si="2"/>
        <v>281.2610453320719</v>
      </c>
      <c r="M52" s="20">
        <f t="shared" si="3"/>
        <v>57.38678167854369</v>
      </c>
      <c r="N52" s="20">
        <f t="shared" si="4"/>
        <v>223.8742636535282</v>
      </c>
      <c r="O52" s="20">
        <f t="shared" si="5"/>
        <v>114549.68909343383</v>
      </c>
      <c r="P52" s="20">
        <f t="shared" si="6"/>
        <v>0</v>
      </c>
    </row>
    <row r="53" spans="2:16" ht="12.75">
      <c r="B53" s="1">
        <f t="shared" si="7"/>
        <v>2</v>
      </c>
      <c r="C53" s="1">
        <f t="shared" si="8"/>
        <v>21</v>
      </c>
      <c r="D53" s="20">
        <f t="shared" si="9"/>
        <v>278.86402036808863</v>
      </c>
      <c r="E53" s="20">
        <f t="shared" si="10"/>
        <v>57.284449442537294</v>
      </c>
      <c r="F53" s="20">
        <f t="shared" si="11"/>
        <v>221.57957092555134</v>
      </c>
      <c r="G53" s="20">
        <f t="shared" si="12"/>
        <v>114347.31931414902</v>
      </c>
      <c r="H53" s="20">
        <f t="shared" si="13"/>
        <v>0</v>
      </c>
      <c r="J53" s="1">
        <f t="shared" si="0"/>
        <v>2</v>
      </c>
      <c r="K53" s="1">
        <f t="shared" si="1"/>
        <v>21</v>
      </c>
      <c r="L53" s="20">
        <f t="shared" si="2"/>
        <v>281.2610453320719</v>
      </c>
      <c r="M53" s="20">
        <f t="shared" si="3"/>
        <v>57.27484454671693</v>
      </c>
      <c r="N53" s="20">
        <f t="shared" si="4"/>
        <v>223.98620078535495</v>
      </c>
      <c r="O53" s="20">
        <f t="shared" si="5"/>
        <v>114325.70289264848</v>
      </c>
      <c r="P53" s="20">
        <f t="shared" si="6"/>
        <v>0</v>
      </c>
    </row>
    <row r="54" spans="2:16" ht="12.75">
      <c r="B54" s="1">
        <f t="shared" si="7"/>
        <v>2</v>
      </c>
      <c r="C54" s="1">
        <f t="shared" si="8"/>
        <v>22</v>
      </c>
      <c r="D54" s="20">
        <f t="shared" si="9"/>
        <v>278.8640203680887</v>
      </c>
      <c r="E54" s="20">
        <f t="shared" si="10"/>
        <v>57.17365965707452</v>
      </c>
      <c r="F54" s="20">
        <f t="shared" si="11"/>
        <v>221.69036071101416</v>
      </c>
      <c r="G54" s="20">
        <f t="shared" si="12"/>
        <v>114125.628953438</v>
      </c>
      <c r="H54" s="20">
        <f t="shared" si="13"/>
        <v>0</v>
      </c>
      <c r="J54" s="1">
        <f t="shared" si="0"/>
        <v>2</v>
      </c>
      <c r="K54" s="1">
        <f t="shared" si="1"/>
        <v>22</v>
      </c>
      <c r="L54" s="20">
        <f t="shared" si="2"/>
        <v>281.2610453320719</v>
      </c>
      <c r="M54" s="20">
        <f t="shared" si="3"/>
        <v>57.162851446324254</v>
      </c>
      <c r="N54" s="20">
        <f t="shared" si="4"/>
        <v>224.09819388574763</v>
      </c>
      <c r="O54" s="20">
        <f t="shared" si="5"/>
        <v>114101.60469876273</v>
      </c>
      <c r="P54" s="20">
        <f t="shared" si="6"/>
        <v>0</v>
      </c>
    </row>
    <row r="55" spans="2:16" ht="12.75">
      <c r="B55" s="1">
        <f t="shared" si="7"/>
        <v>2</v>
      </c>
      <c r="C55" s="1">
        <f t="shared" si="8"/>
        <v>23</v>
      </c>
      <c r="D55" s="20">
        <f t="shared" si="9"/>
        <v>278.8640203680886</v>
      </c>
      <c r="E55" s="20">
        <f t="shared" si="10"/>
        <v>57.06281447671902</v>
      </c>
      <c r="F55" s="20">
        <f t="shared" si="11"/>
        <v>221.80120589136956</v>
      </c>
      <c r="G55" s="20">
        <f t="shared" si="12"/>
        <v>113903.82774754663</v>
      </c>
      <c r="H55" s="20">
        <f t="shared" si="13"/>
        <v>0</v>
      </c>
      <c r="J55" s="1">
        <f t="shared" si="0"/>
        <v>2</v>
      </c>
      <c r="K55" s="1">
        <f t="shared" si="1"/>
        <v>23</v>
      </c>
      <c r="L55" s="20">
        <f t="shared" si="2"/>
        <v>281.2610453320719</v>
      </c>
      <c r="M55" s="20">
        <f t="shared" si="3"/>
        <v>57.05080234938138</v>
      </c>
      <c r="N55" s="20">
        <f t="shared" si="4"/>
        <v>224.21024298269052</v>
      </c>
      <c r="O55" s="20">
        <f t="shared" si="5"/>
        <v>113877.39445578004</v>
      </c>
      <c r="P55" s="20">
        <f t="shared" si="6"/>
        <v>0</v>
      </c>
    </row>
    <row r="56" spans="2:16" ht="12.75">
      <c r="B56" s="1">
        <f t="shared" si="7"/>
        <v>2</v>
      </c>
      <c r="C56" s="1">
        <f t="shared" si="8"/>
        <v>24</v>
      </c>
      <c r="D56" s="20">
        <f t="shared" si="9"/>
        <v>278.86402036808863</v>
      </c>
      <c r="E56" s="20">
        <f t="shared" si="10"/>
        <v>56.95191387377333</v>
      </c>
      <c r="F56" s="20">
        <f t="shared" si="11"/>
        <v>221.9121064943153</v>
      </c>
      <c r="G56" s="20">
        <f t="shared" si="12"/>
        <v>113681.91564105231</v>
      </c>
      <c r="H56" s="20">
        <f t="shared" si="13"/>
        <v>0</v>
      </c>
      <c r="J56" s="1">
        <f t="shared" si="0"/>
        <v>2</v>
      </c>
      <c r="K56" s="1">
        <f t="shared" si="1"/>
        <v>24</v>
      </c>
      <c r="L56" s="20">
        <f t="shared" si="2"/>
        <v>281.2610453320719</v>
      </c>
      <c r="M56" s="20">
        <f t="shared" si="3"/>
        <v>56.93869722789003</v>
      </c>
      <c r="N56" s="20">
        <f t="shared" si="4"/>
        <v>224.32234810418186</v>
      </c>
      <c r="O56" s="20">
        <f t="shared" si="5"/>
        <v>113653.07210767586</v>
      </c>
      <c r="P56" s="20">
        <f t="shared" si="6"/>
        <v>0</v>
      </c>
    </row>
    <row r="57" spans="2:16" ht="12.75">
      <c r="B57" s="1">
        <f t="shared" si="7"/>
        <v>3</v>
      </c>
      <c r="C57" s="1">
        <f t="shared" si="8"/>
        <v>25</v>
      </c>
      <c r="D57" s="20">
        <f t="shared" si="9"/>
        <v>278.86402036808863</v>
      </c>
      <c r="E57" s="20">
        <f t="shared" si="10"/>
        <v>56.84095782052617</v>
      </c>
      <c r="F57" s="20">
        <f t="shared" si="11"/>
        <v>222.02306254756246</v>
      </c>
      <c r="G57" s="20">
        <f t="shared" si="12"/>
        <v>113459.89257850475</v>
      </c>
      <c r="H57" s="20">
        <f t="shared" si="13"/>
        <v>0</v>
      </c>
      <c r="J57" s="1">
        <f t="shared" si="0"/>
        <v>3</v>
      </c>
      <c r="K57" s="1">
        <f t="shared" si="1"/>
        <v>25</v>
      </c>
      <c r="L57" s="20">
        <f t="shared" si="2"/>
        <v>281.2610453320719</v>
      </c>
      <c r="M57" s="20">
        <f t="shared" si="3"/>
        <v>56.82653605383795</v>
      </c>
      <c r="N57" s="20">
        <f t="shared" si="4"/>
        <v>224.43450927823395</v>
      </c>
      <c r="O57" s="20">
        <f t="shared" si="5"/>
        <v>113428.63759839763</v>
      </c>
      <c r="P57" s="20">
        <f t="shared" si="6"/>
        <v>0</v>
      </c>
    </row>
    <row r="58" spans="2:16" ht="12.75">
      <c r="B58" s="1">
        <f t="shared" si="7"/>
        <v>3</v>
      </c>
      <c r="C58" s="1">
        <f t="shared" si="8"/>
        <v>26</v>
      </c>
      <c r="D58" s="20">
        <f t="shared" si="9"/>
        <v>278.86402036808863</v>
      </c>
      <c r="E58" s="20">
        <f t="shared" si="10"/>
        <v>56.72994628925239</v>
      </c>
      <c r="F58" s="20">
        <f t="shared" si="11"/>
        <v>222.13407407883625</v>
      </c>
      <c r="G58" s="20">
        <f t="shared" si="12"/>
        <v>113237.75850442592</v>
      </c>
      <c r="H58" s="20">
        <f t="shared" si="13"/>
        <v>0</v>
      </c>
      <c r="J58" s="1">
        <f t="shared" si="0"/>
        <v>3</v>
      </c>
      <c r="K58" s="1">
        <f t="shared" si="1"/>
        <v>26</v>
      </c>
      <c r="L58" s="20">
        <f t="shared" si="2"/>
        <v>281.2610453320719</v>
      </c>
      <c r="M58" s="20">
        <f t="shared" si="3"/>
        <v>56.71431879919883</v>
      </c>
      <c r="N58" s="20">
        <f t="shared" si="4"/>
        <v>224.54672653287307</v>
      </c>
      <c r="O58" s="20">
        <f t="shared" si="5"/>
        <v>113204.09087186476</v>
      </c>
      <c r="P58" s="20">
        <f t="shared" si="6"/>
        <v>0</v>
      </c>
    </row>
    <row r="59" spans="2:16" ht="12.75">
      <c r="B59" s="1">
        <f t="shared" si="7"/>
        <v>3</v>
      </c>
      <c r="C59" s="1">
        <f t="shared" si="8"/>
        <v>27</v>
      </c>
      <c r="D59" s="20">
        <f t="shared" si="9"/>
        <v>278.86402036808863</v>
      </c>
      <c r="E59" s="20">
        <f t="shared" si="10"/>
        <v>56.61887925221297</v>
      </c>
      <c r="F59" s="20">
        <f t="shared" si="11"/>
        <v>222.24514111587567</v>
      </c>
      <c r="G59" s="20">
        <f t="shared" si="12"/>
        <v>113015.51336331005</v>
      </c>
      <c r="H59" s="20">
        <f t="shared" si="13"/>
        <v>0</v>
      </c>
      <c r="J59" s="1">
        <f t="shared" si="0"/>
        <v>3</v>
      </c>
      <c r="K59" s="1">
        <f t="shared" si="1"/>
        <v>27</v>
      </c>
      <c r="L59" s="20">
        <f t="shared" si="2"/>
        <v>281.2610453320719</v>
      </c>
      <c r="M59" s="20">
        <f t="shared" si="3"/>
        <v>56.60204543593239</v>
      </c>
      <c r="N59" s="20">
        <f t="shared" si="4"/>
        <v>224.6589998961395</v>
      </c>
      <c r="O59" s="20">
        <f t="shared" si="5"/>
        <v>112979.43187196861</v>
      </c>
      <c r="P59" s="20">
        <f t="shared" si="6"/>
        <v>0</v>
      </c>
    </row>
    <row r="60" spans="2:16" ht="12.75">
      <c r="B60" s="1">
        <f t="shared" si="7"/>
        <v>3</v>
      </c>
      <c r="C60" s="1">
        <f t="shared" si="8"/>
        <v>28</v>
      </c>
      <c r="D60" s="20">
        <f t="shared" si="9"/>
        <v>278.86402036808863</v>
      </c>
      <c r="E60" s="20">
        <f t="shared" si="10"/>
        <v>56.50775668165504</v>
      </c>
      <c r="F60" s="20">
        <f t="shared" si="11"/>
        <v>222.35626368643358</v>
      </c>
      <c r="G60" s="20">
        <f t="shared" si="12"/>
        <v>112793.15709962361</v>
      </c>
      <c r="H60" s="20">
        <f t="shared" si="13"/>
        <v>0</v>
      </c>
      <c r="J60" s="1">
        <f t="shared" si="0"/>
        <v>3</v>
      </c>
      <c r="K60" s="1">
        <f t="shared" si="1"/>
        <v>28</v>
      </c>
      <c r="L60" s="20">
        <f t="shared" si="2"/>
        <v>281.2610453320719</v>
      </c>
      <c r="M60" s="20">
        <f t="shared" si="3"/>
        <v>56.48971593598432</v>
      </c>
      <c r="N60" s="20">
        <f t="shared" si="4"/>
        <v>224.77132939608757</v>
      </c>
      <c r="O60" s="20">
        <f t="shared" si="5"/>
        <v>112754.66054257253</v>
      </c>
      <c r="P60" s="20">
        <f t="shared" si="6"/>
        <v>0</v>
      </c>
    </row>
    <row r="61" spans="2:16" ht="12.75">
      <c r="B61" s="1">
        <f t="shared" si="7"/>
        <v>3</v>
      </c>
      <c r="C61" s="1">
        <f t="shared" si="8"/>
        <v>29</v>
      </c>
      <c r="D61" s="20">
        <f t="shared" si="9"/>
        <v>278.86402036808863</v>
      </c>
      <c r="E61" s="20">
        <f t="shared" si="10"/>
        <v>56.39657854981182</v>
      </c>
      <c r="F61" s="20">
        <f t="shared" si="11"/>
        <v>222.46744181827682</v>
      </c>
      <c r="G61" s="20">
        <f t="shared" si="12"/>
        <v>112570.68965780533</v>
      </c>
      <c r="H61" s="20">
        <f t="shared" si="13"/>
        <v>0</v>
      </c>
      <c r="J61" s="1">
        <f t="shared" si="0"/>
        <v>3</v>
      </c>
      <c r="K61" s="1">
        <f t="shared" si="1"/>
        <v>29</v>
      </c>
      <c r="L61" s="20">
        <f t="shared" si="2"/>
        <v>281.2610453320719</v>
      </c>
      <c r="M61" s="20">
        <f t="shared" si="3"/>
        <v>56.377330271286276</v>
      </c>
      <c r="N61" s="20">
        <f t="shared" si="4"/>
        <v>224.88371506078562</v>
      </c>
      <c r="O61" s="20">
        <f t="shared" si="5"/>
        <v>112529.77682751174</v>
      </c>
      <c r="P61" s="20">
        <f t="shared" si="6"/>
        <v>0</v>
      </c>
    </row>
    <row r="62" spans="2:16" ht="12.75">
      <c r="B62" s="1">
        <f t="shared" si="7"/>
        <v>3</v>
      </c>
      <c r="C62" s="1">
        <f t="shared" si="8"/>
        <v>30</v>
      </c>
      <c r="D62" s="20">
        <f t="shared" si="9"/>
        <v>278.86402036808863</v>
      </c>
      <c r="E62" s="20">
        <f t="shared" si="10"/>
        <v>56.28534482890268</v>
      </c>
      <c r="F62" s="20">
        <f t="shared" si="11"/>
        <v>222.57867553918595</v>
      </c>
      <c r="G62" s="20">
        <f t="shared" si="12"/>
        <v>112348.11098226614</v>
      </c>
      <c r="H62" s="20">
        <f t="shared" si="13"/>
        <v>0</v>
      </c>
      <c r="J62" s="1">
        <f t="shared" si="0"/>
        <v>3</v>
      </c>
      <c r="K62" s="1">
        <f t="shared" si="1"/>
        <v>30</v>
      </c>
      <c r="L62" s="20">
        <f t="shared" si="2"/>
        <v>281.2610453320719</v>
      </c>
      <c r="M62" s="20">
        <f t="shared" si="3"/>
        <v>56.264888413755884</v>
      </c>
      <c r="N62" s="20">
        <f t="shared" si="4"/>
        <v>224.996156918316</v>
      </c>
      <c r="O62" s="20">
        <f t="shared" si="5"/>
        <v>112304.78067059342</v>
      </c>
      <c r="P62" s="20">
        <f t="shared" si="6"/>
        <v>0</v>
      </c>
    </row>
    <row r="63" spans="2:16" ht="12.75">
      <c r="B63" s="1">
        <f t="shared" si="7"/>
        <v>3</v>
      </c>
      <c r="C63" s="1">
        <f t="shared" si="8"/>
        <v>31</v>
      </c>
      <c r="D63" s="20">
        <f t="shared" si="9"/>
        <v>278.8640203680885</v>
      </c>
      <c r="E63" s="20">
        <f t="shared" si="10"/>
        <v>56.17405549113308</v>
      </c>
      <c r="F63" s="20">
        <f t="shared" si="11"/>
        <v>222.68996487695543</v>
      </c>
      <c r="G63" s="20">
        <f t="shared" si="12"/>
        <v>112125.42101738918</v>
      </c>
      <c r="H63" s="20">
        <f t="shared" si="13"/>
        <v>0</v>
      </c>
      <c r="J63" s="1">
        <f t="shared" si="0"/>
        <v>3</v>
      </c>
      <c r="K63" s="1">
        <f t="shared" si="1"/>
        <v>31</v>
      </c>
      <c r="L63" s="20">
        <f t="shared" si="2"/>
        <v>281.2610453320719</v>
      </c>
      <c r="M63" s="20">
        <f t="shared" si="3"/>
        <v>56.15239033529672</v>
      </c>
      <c r="N63" s="20">
        <f t="shared" si="4"/>
        <v>225.10865499677516</v>
      </c>
      <c r="O63" s="20">
        <f t="shared" si="5"/>
        <v>112079.67201559665</v>
      </c>
      <c r="P63" s="20">
        <f t="shared" si="6"/>
        <v>0</v>
      </c>
    </row>
    <row r="64" spans="2:16" ht="12.75">
      <c r="B64" s="1">
        <f t="shared" si="7"/>
        <v>3</v>
      </c>
      <c r="C64" s="1">
        <f t="shared" si="8"/>
        <v>32</v>
      </c>
      <c r="D64" s="20">
        <f t="shared" si="9"/>
        <v>278.8640203680885</v>
      </c>
      <c r="E64" s="20">
        <f t="shared" si="10"/>
        <v>56.0627105086946</v>
      </c>
      <c r="F64" s="20">
        <f t="shared" si="11"/>
        <v>222.8013098593939</v>
      </c>
      <c r="G64" s="20">
        <f t="shared" si="12"/>
        <v>111902.61970752978</v>
      </c>
      <c r="H64" s="20">
        <f t="shared" si="13"/>
        <v>0</v>
      </c>
      <c r="J64" s="1">
        <f t="shared" si="0"/>
        <v>3</v>
      </c>
      <c r="K64" s="1">
        <f t="shared" si="1"/>
        <v>32</v>
      </c>
      <c r="L64" s="20">
        <f t="shared" si="2"/>
        <v>281.2610453320719</v>
      </c>
      <c r="M64" s="20">
        <f t="shared" si="3"/>
        <v>56.039836007798336</v>
      </c>
      <c r="N64" s="20">
        <f t="shared" si="4"/>
        <v>225.22120932427356</v>
      </c>
      <c r="O64" s="20">
        <f t="shared" si="5"/>
        <v>111854.45080627238</v>
      </c>
      <c r="P64" s="20">
        <f t="shared" si="6"/>
        <v>0</v>
      </c>
    </row>
    <row r="65" spans="2:16" ht="12.75">
      <c r="B65" s="1">
        <f t="shared" si="7"/>
        <v>3</v>
      </c>
      <c r="C65" s="1">
        <f t="shared" si="8"/>
        <v>33</v>
      </c>
      <c r="D65" s="20">
        <f t="shared" si="9"/>
        <v>278.8640203680886</v>
      </c>
      <c r="E65" s="20">
        <f t="shared" si="10"/>
        <v>55.951309853764904</v>
      </c>
      <c r="F65" s="20">
        <f t="shared" si="11"/>
        <v>222.91271051432366</v>
      </c>
      <c r="G65" s="20">
        <f t="shared" si="12"/>
        <v>111679.70699701546</v>
      </c>
      <c r="H65" s="20">
        <f t="shared" si="13"/>
        <v>0</v>
      </c>
      <c r="J65" s="1">
        <f t="shared" si="0"/>
        <v>3</v>
      </c>
      <c r="K65" s="1">
        <f t="shared" si="1"/>
        <v>33</v>
      </c>
      <c r="L65" s="20">
        <f t="shared" si="2"/>
        <v>281.2610453320719</v>
      </c>
      <c r="M65" s="20">
        <f t="shared" si="3"/>
        <v>55.9272254031362</v>
      </c>
      <c r="N65" s="20">
        <f t="shared" si="4"/>
        <v>225.3338199289357</v>
      </c>
      <c r="O65" s="20">
        <f t="shared" si="5"/>
        <v>111629.11698634343</v>
      </c>
      <c r="P65" s="20">
        <f t="shared" si="6"/>
        <v>0</v>
      </c>
    </row>
    <row r="66" spans="2:16" ht="12.75">
      <c r="B66" s="1">
        <f t="shared" si="7"/>
        <v>3</v>
      </c>
      <c r="C66" s="1">
        <f t="shared" si="8"/>
        <v>34</v>
      </c>
      <c r="D66" s="20">
        <f t="shared" si="9"/>
        <v>278.8640203680886</v>
      </c>
      <c r="E66" s="20">
        <f t="shared" si="10"/>
        <v>55.83985349850774</v>
      </c>
      <c r="F66" s="20">
        <f t="shared" si="11"/>
        <v>223.02416686958082</v>
      </c>
      <c r="G66" s="20">
        <f t="shared" si="12"/>
        <v>111456.68283014587</v>
      </c>
      <c r="H66" s="20">
        <f t="shared" si="13"/>
        <v>0</v>
      </c>
      <c r="J66" s="1">
        <f t="shared" si="0"/>
        <v>3</v>
      </c>
      <c r="K66" s="1">
        <f t="shared" si="1"/>
        <v>34</v>
      </c>
      <c r="L66" s="20">
        <f t="shared" si="2"/>
        <v>281.2610453320719</v>
      </c>
      <c r="M66" s="20">
        <f t="shared" si="3"/>
        <v>55.81455849317173</v>
      </c>
      <c r="N66" s="20">
        <f t="shared" si="4"/>
        <v>225.44648683890017</v>
      </c>
      <c r="O66" s="20">
        <f t="shared" si="5"/>
        <v>111403.67049950453</v>
      </c>
      <c r="P66" s="20">
        <f t="shared" si="6"/>
        <v>0</v>
      </c>
    </row>
    <row r="67" spans="2:16" ht="12.75">
      <c r="B67" s="1">
        <f t="shared" si="7"/>
        <v>3</v>
      </c>
      <c r="C67" s="1">
        <f t="shared" si="8"/>
        <v>35</v>
      </c>
      <c r="D67" s="20">
        <f t="shared" si="9"/>
        <v>278.8640203680886</v>
      </c>
      <c r="E67" s="20">
        <f t="shared" si="10"/>
        <v>55.72834141507295</v>
      </c>
      <c r="F67" s="20">
        <f t="shared" si="11"/>
        <v>223.13567895301563</v>
      </c>
      <c r="G67" s="20">
        <f t="shared" si="12"/>
        <v>111233.54715119286</v>
      </c>
      <c r="H67" s="20">
        <f t="shared" si="13"/>
        <v>0</v>
      </c>
      <c r="J67" s="1">
        <f t="shared" si="0"/>
        <v>3</v>
      </c>
      <c r="K67" s="1">
        <f t="shared" si="1"/>
        <v>35</v>
      </c>
      <c r="L67" s="20">
        <f t="shared" si="2"/>
        <v>281.2610453320719</v>
      </c>
      <c r="M67" s="20">
        <f t="shared" si="3"/>
        <v>55.70183524975228</v>
      </c>
      <c r="N67" s="20">
        <f t="shared" si="4"/>
        <v>225.55921008231962</v>
      </c>
      <c r="O67" s="20">
        <f t="shared" si="5"/>
        <v>111178.1112894222</v>
      </c>
      <c r="P67" s="20">
        <f t="shared" si="6"/>
        <v>0</v>
      </c>
    </row>
    <row r="68" spans="2:16" ht="12.75">
      <c r="B68" s="1">
        <f t="shared" si="7"/>
        <v>3</v>
      </c>
      <c r="C68" s="1">
        <f t="shared" si="8"/>
        <v>36</v>
      </c>
      <c r="D68" s="20">
        <f t="shared" si="9"/>
        <v>278.8640203680886</v>
      </c>
      <c r="E68" s="20">
        <f t="shared" si="10"/>
        <v>55.61677357559645</v>
      </c>
      <c r="F68" s="20">
        <f t="shared" si="11"/>
        <v>223.24724679249212</v>
      </c>
      <c r="G68" s="20">
        <f t="shared" si="12"/>
        <v>111010.29990440037</v>
      </c>
      <c r="H68" s="20">
        <f t="shared" si="13"/>
        <v>0</v>
      </c>
      <c r="J68" s="1">
        <f t="shared" si="0"/>
        <v>3</v>
      </c>
      <c r="K68" s="1">
        <f t="shared" si="1"/>
        <v>36</v>
      </c>
      <c r="L68" s="20">
        <f t="shared" si="2"/>
        <v>281.2610453320719</v>
      </c>
      <c r="M68" s="20">
        <f t="shared" si="3"/>
        <v>55.58905564471112</v>
      </c>
      <c r="N68" s="20">
        <f t="shared" si="4"/>
        <v>225.67198968736076</v>
      </c>
      <c r="O68" s="20">
        <f t="shared" si="5"/>
        <v>110952.43929973485</v>
      </c>
      <c r="P68" s="20">
        <f t="shared" si="6"/>
        <v>0</v>
      </c>
    </row>
    <row r="69" spans="2:16" ht="12.75">
      <c r="B69" s="1">
        <f t="shared" si="7"/>
        <v>4</v>
      </c>
      <c r="C69" s="1">
        <f t="shared" si="8"/>
        <v>37</v>
      </c>
      <c r="D69" s="20">
        <f t="shared" si="9"/>
        <v>278.8640203680886</v>
      </c>
      <c r="E69" s="20">
        <f t="shared" si="10"/>
        <v>55.5051499522002</v>
      </c>
      <c r="F69" s="20">
        <f t="shared" si="11"/>
        <v>223.35887041588836</v>
      </c>
      <c r="G69" s="20">
        <f t="shared" si="12"/>
        <v>110786.94103398448</v>
      </c>
      <c r="H69" s="20">
        <f t="shared" si="13"/>
        <v>0</v>
      </c>
      <c r="J69" s="1">
        <f t="shared" si="0"/>
        <v>4</v>
      </c>
      <c r="K69" s="1">
        <f t="shared" si="1"/>
        <v>37</v>
      </c>
      <c r="L69" s="20">
        <f t="shared" si="2"/>
        <v>281.2610453320719</v>
      </c>
      <c r="M69" s="20">
        <f t="shared" si="3"/>
        <v>55.47621964986744</v>
      </c>
      <c r="N69" s="20">
        <f t="shared" si="4"/>
        <v>225.78482568220446</v>
      </c>
      <c r="O69" s="20">
        <f t="shared" si="5"/>
        <v>110726.65447405264</v>
      </c>
      <c r="P69" s="20">
        <f t="shared" si="6"/>
        <v>0</v>
      </c>
    </row>
    <row r="70" spans="2:16" ht="12.75">
      <c r="B70" s="1">
        <f t="shared" si="7"/>
        <v>4</v>
      </c>
      <c r="C70" s="1">
        <f t="shared" si="8"/>
        <v>38</v>
      </c>
      <c r="D70" s="20">
        <f t="shared" si="9"/>
        <v>278.8640203680886</v>
      </c>
      <c r="E70" s="20">
        <f t="shared" si="10"/>
        <v>55.39347051699225</v>
      </c>
      <c r="F70" s="20">
        <f t="shared" si="11"/>
        <v>223.47054985109634</v>
      </c>
      <c r="G70" s="20">
        <f t="shared" si="12"/>
        <v>110563.47048413337</v>
      </c>
      <c r="H70" s="20">
        <f t="shared" si="13"/>
        <v>0</v>
      </c>
      <c r="J70" s="1">
        <f t="shared" si="0"/>
        <v>4</v>
      </c>
      <c r="K70" s="1">
        <f t="shared" si="1"/>
        <v>38</v>
      </c>
      <c r="L70" s="20">
        <f t="shared" si="2"/>
        <v>281.2610453320719</v>
      </c>
      <c r="M70" s="20">
        <f t="shared" si="3"/>
        <v>55.36332723702633</v>
      </c>
      <c r="N70" s="20">
        <f t="shared" si="4"/>
        <v>225.89771809504555</v>
      </c>
      <c r="O70" s="20">
        <f t="shared" si="5"/>
        <v>110500.7567559576</v>
      </c>
      <c r="P70" s="20">
        <f t="shared" si="6"/>
        <v>0</v>
      </c>
    </row>
    <row r="71" spans="2:16" ht="12.75">
      <c r="B71" s="1">
        <f t="shared" si="7"/>
        <v>4</v>
      </c>
      <c r="C71" s="1">
        <f t="shared" si="8"/>
        <v>39</v>
      </c>
      <c r="D71" s="20">
        <f t="shared" si="9"/>
        <v>278.8640203680886</v>
      </c>
      <c r="E71" s="20">
        <f t="shared" si="10"/>
        <v>55.2817352420667</v>
      </c>
      <c r="F71" s="20">
        <f t="shared" si="11"/>
        <v>223.58228512602187</v>
      </c>
      <c r="G71" s="20">
        <f t="shared" si="12"/>
        <v>110339.88819900736</v>
      </c>
      <c r="H71" s="20">
        <f t="shared" si="13"/>
        <v>0</v>
      </c>
      <c r="J71" s="1">
        <f t="shared" si="0"/>
        <v>4</v>
      </c>
      <c r="K71" s="1">
        <f t="shared" si="1"/>
        <v>39</v>
      </c>
      <c r="L71" s="20">
        <f t="shared" si="2"/>
        <v>281.2610453320719</v>
      </c>
      <c r="M71" s="20">
        <f t="shared" si="3"/>
        <v>55.25037837797881</v>
      </c>
      <c r="N71" s="20">
        <f t="shared" si="4"/>
        <v>226.01066695409307</v>
      </c>
      <c r="O71" s="20">
        <f t="shared" si="5"/>
        <v>110274.7460890035</v>
      </c>
      <c r="P71" s="20">
        <f t="shared" si="6"/>
        <v>0</v>
      </c>
    </row>
    <row r="72" spans="2:16" ht="12.75">
      <c r="B72" s="1">
        <f t="shared" si="7"/>
        <v>4</v>
      </c>
      <c r="C72" s="1">
        <f t="shared" si="8"/>
        <v>40</v>
      </c>
      <c r="D72" s="20">
        <f t="shared" si="9"/>
        <v>278.8640203680885</v>
      </c>
      <c r="E72" s="20">
        <f t="shared" si="10"/>
        <v>55.16994409950369</v>
      </c>
      <c r="F72" s="20">
        <f t="shared" si="11"/>
        <v>223.69407626858484</v>
      </c>
      <c r="G72" s="20">
        <f t="shared" si="12"/>
        <v>110116.19412273877</v>
      </c>
      <c r="H72" s="20">
        <f t="shared" si="13"/>
        <v>0</v>
      </c>
      <c r="J72" s="1">
        <f t="shared" si="0"/>
        <v>4</v>
      </c>
      <c r="K72" s="1">
        <f t="shared" si="1"/>
        <v>40</v>
      </c>
      <c r="L72" s="20">
        <f t="shared" si="2"/>
        <v>281.2610453320719</v>
      </c>
      <c r="M72" s="20">
        <f t="shared" si="3"/>
        <v>55.137373044501764</v>
      </c>
      <c r="N72" s="20">
        <f t="shared" si="4"/>
        <v>226.12367228757012</v>
      </c>
      <c r="O72" s="20">
        <f t="shared" si="5"/>
        <v>110048.62241671592</v>
      </c>
      <c r="P72" s="20">
        <f t="shared" si="6"/>
        <v>0</v>
      </c>
    </row>
    <row r="73" spans="2:16" ht="12.75">
      <c r="B73" s="1">
        <f t="shared" si="7"/>
        <v>4</v>
      </c>
      <c r="C73" s="1">
        <f t="shared" si="8"/>
        <v>41</v>
      </c>
      <c r="D73" s="20">
        <f t="shared" si="9"/>
        <v>278.8640203680886</v>
      </c>
      <c r="E73" s="20">
        <f t="shared" si="10"/>
        <v>55.0580970613694</v>
      </c>
      <c r="F73" s="20">
        <f t="shared" si="11"/>
        <v>223.80592330671917</v>
      </c>
      <c r="G73" s="20">
        <f t="shared" si="12"/>
        <v>109892.38819943205</v>
      </c>
      <c r="H73" s="20">
        <f t="shared" si="13"/>
        <v>0</v>
      </c>
      <c r="J73" s="1">
        <f t="shared" si="0"/>
        <v>4</v>
      </c>
      <c r="K73" s="1">
        <f t="shared" si="1"/>
        <v>41</v>
      </c>
      <c r="L73" s="20">
        <f t="shared" si="2"/>
        <v>281.2610453320719</v>
      </c>
      <c r="M73" s="20">
        <f t="shared" si="3"/>
        <v>55.02431120835797</v>
      </c>
      <c r="N73" s="20">
        <f t="shared" si="4"/>
        <v>226.23673412371392</v>
      </c>
      <c r="O73" s="20">
        <f t="shared" si="5"/>
        <v>109822.38568259221</v>
      </c>
      <c r="P73" s="20">
        <f t="shared" si="6"/>
        <v>0</v>
      </c>
    </row>
    <row r="74" spans="2:16" ht="12.75">
      <c r="B74" s="1">
        <f t="shared" si="7"/>
        <v>4</v>
      </c>
      <c r="C74" s="1">
        <f t="shared" si="8"/>
        <v>42</v>
      </c>
      <c r="D74" s="20">
        <f t="shared" si="9"/>
        <v>278.86402036808863</v>
      </c>
      <c r="E74" s="20">
        <f t="shared" si="10"/>
        <v>54.94619409971604</v>
      </c>
      <c r="F74" s="20">
        <f t="shared" si="11"/>
        <v>223.9178262683726</v>
      </c>
      <c r="G74" s="20">
        <f t="shared" si="12"/>
        <v>109668.47037316368</v>
      </c>
      <c r="H74" s="20">
        <f t="shared" si="13"/>
        <v>0</v>
      </c>
      <c r="J74" s="1">
        <f t="shared" si="0"/>
        <v>4</v>
      </c>
      <c r="K74" s="1">
        <f t="shared" si="1"/>
        <v>42</v>
      </c>
      <c r="L74" s="20">
        <f t="shared" si="2"/>
        <v>281.2610453320719</v>
      </c>
      <c r="M74" s="20">
        <f t="shared" si="3"/>
        <v>54.91119284129612</v>
      </c>
      <c r="N74" s="20">
        <f t="shared" si="4"/>
        <v>226.34985249077576</v>
      </c>
      <c r="O74" s="20">
        <f t="shared" si="5"/>
        <v>109596.03583010143</v>
      </c>
      <c r="P74" s="20">
        <f t="shared" si="6"/>
        <v>0</v>
      </c>
    </row>
    <row r="75" spans="2:16" ht="12.75">
      <c r="B75" s="1">
        <f t="shared" si="7"/>
        <v>4</v>
      </c>
      <c r="C75" s="1">
        <f t="shared" si="8"/>
        <v>43</v>
      </c>
      <c r="D75" s="20">
        <f t="shared" si="9"/>
        <v>278.86402036808863</v>
      </c>
      <c r="E75" s="20">
        <f t="shared" si="10"/>
        <v>54.83423518658186</v>
      </c>
      <c r="F75" s="20">
        <f t="shared" si="11"/>
        <v>224.02978518150678</v>
      </c>
      <c r="G75" s="20">
        <f t="shared" si="12"/>
        <v>109444.44058798217</v>
      </c>
      <c r="H75" s="20">
        <f t="shared" si="13"/>
        <v>0</v>
      </c>
      <c r="J75" s="1">
        <f t="shared" si="0"/>
        <v>4</v>
      </c>
      <c r="K75" s="1">
        <f t="shared" si="1"/>
        <v>43</v>
      </c>
      <c r="L75" s="20">
        <f t="shared" si="2"/>
        <v>281.2610453320719</v>
      </c>
      <c r="M75" s="20">
        <f t="shared" si="3"/>
        <v>54.79801791505073</v>
      </c>
      <c r="N75" s="20">
        <f t="shared" si="4"/>
        <v>226.46302741702115</v>
      </c>
      <c r="O75" s="20">
        <f t="shared" si="5"/>
        <v>109369.57280268442</v>
      </c>
      <c r="P75" s="20">
        <f t="shared" si="6"/>
        <v>0</v>
      </c>
    </row>
    <row r="76" spans="2:16" ht="12.75">
      <c r="B76" s="1">
        <f t="shared" si="7"/>
        <v>4</v>
      </c>
      <c r="C76" s="1">
        <f t="shared" si="8"/>
        <v>44</v>
      </c>
      <c r="D76" s="20">
        <f t="shared" si="9"/>
        <v>278.8640203680886</v>
      </c>
      <c r="E76" s="20">
        <f t="shared" si="10"/>
        <v>54.7222202939911</v>
      </c>
      <c r="F76" s="20">
        <f t="shared" si="11"/>
        <v>224.1418000740975</v>
      </c>
      <c r="G76" s="20">
        <f t="shared" si="12"/>
        <v>109220.29878790808</v>
      </c>
      <c r="H76" s="20">
        <f t="shared" si="13"/>
        <v>0</v>
      </c>
      <c r="J76" s="1">
        <f t="shared" si="0"/>
        <v>4</v>
      </c>
      <c r="K76" s="1">
        <f t="shared" si="1"/>
        <v>44</v>
      </c>
      <c r="L76" s="20">
        <f t="shared" si="2"/>
        <v>281.2610453320719</v>
      </c>
      <c r="M76" s="20">
        <f t="shared" si="3"/>
        <v>54.68478640134222</v>
      </c>
      <c r="N76" s="20">
        <f t="shared" si="4"/>
        <v>226.57625893072967</v>
      </c>
      <c r="O76" s="20">
        <f t="shared" si="5"/>
        <v>109142.99654375369</v>
      </c>
      <c r="P76" s="20">
        <f t="shared" si="6"/>
        <v>0</v>
      </c>
    </row>
    <row r="77" spans="2:16" ht="12.75">
      <c r="B77" s="1">
        <f t="shared" si="7"/>
        <v>4</v>
      </c>
      <c r="C77" s="1">
        <f t="shared" si="8"/>
        <v>45</v>
      </c>
      <c r="D77" s="20">
        <f t="shared" si="9"/>
        <v>278.8640203680885</v>
      </c>
      <c r="E77" s="20">
        <f t="shared" si="10"/>
        <v>54.61014939395405</v>
      </c>
      <c r="F77" s="20">
        <f t="shared" si="11"/>
        <v>224.25387097413446</v>
      </c>
      <c r="G77" s="20">
        <f t="shared" si="12"/>
        <v>108996.04491693394</v>
      </c>
      <c r="H77" s="20">
        <f t="shared" si="13"/>
        <v>0</v>
      </c>
      <c r="J77" s="1">
        <f t="shared" si="0"/>
        <v>4</v>
      </c>
      <c r="K77" s="1">
        <f t="shared" si="1"/>
        <v>45</v>
      </c>
      <c r="L77" s="20">
        <f t="shared" si="2"/>
        <v>281.2610453320719</v>
      </c>
      <c r="M77" s="20">
        <f t="shared" si="3"/>
        <v>54.571498271876855</v>
      </c>
      <c r="N77" s="20">
        <f t="shared" si="4"/>
        <v>226.68954706019503</v>
      </c>
      <c r="O77" s="20">
        <f t="shared" si="5"/>
        <v>108916.3069966935</v>
      </c>
      <c r="P77" s="20">
        <f t="shared" si="6"/>
        <v>0</v>
      </c>
    </row>
    <row r="78" spans="2:16" ht="12.75">
      <c r="B78" s="1">
        <f t="shared" si="7"/>
        <v>4</v>
      </c>
      <c r="C78" s="1">
        <f t="shared" si="8"/>
        <v>46</v>
      </c>
      <c r="D78" s="20">
        <f t="shared" si="9"/>
        <v>278.8640203680885</v>
      </c>
      <c r="E78" s="20">
        <f t="shared" si="10"/>
        <v>54.498022458466984</v>
      </c>
      <c r="F78" s="20">
        <f t="shared" si="11"/>
        <v>224.36599790962154</v>
      </c>
      <c r="G78" s="20">
        <f t="shared" si="12"/>
        <v>108771.67891902431</v>
      </c>
      <c r="H78" s="20">
        <f t="shared" si="13"/>
        <v>0</v>
      </c>
      <c r="J78" s="1">
        <f t="shared" si="0"/>
        <v>4</v>
      </c>
      <c r="K78" s="1">
        <f t="shared" si="1"/>
        <v>46</v>
      </c>
      <c r="L78" s="20">
        <f t="shared" si="2"/>
        <v>281.2610453320719</v>
      </c>
      <c r="M78" s="20">
        <f t="shared" si="3"/>
        <v>54.45815349834676</v>
      </c>
      <c r="N78" s="20">
        <f t="shared" si="4"/>
        <v>226.80289183372514</v>
      </c>
      <c r="O78" s="20">
        <f t="shared" si="5"/>
        <v>108689.50410485978</v>
      </c>
      <c r="P78" s="20">
        <f t="shared" si="6"/>
        <v>0</v>
      </c>
    </row>
    <row r="79" spans="2:16" ht="12.75">
      <c r="B79" s="1">
        <f t="shared" si="7"/>
        <v>4</v>
      </c>
      <c r="C79" s="1">
        <f t="shared" si="8"/>
        <v>47</v>
      </c>
      <c r="D79" s="20">
        <f t="shared" si="9"/>
        <v>278.8640203680886</v>
      </c>
      <c r="E79" s="20">
        <f t="shared" si="10"/>
        <v>54.38583945951217</v>
      </c>
      <c r="F79" s="20">
        <f t="shared" si="11"/>
        <v>224.4781809085764</v>
      </c>
      <c r="G79" s="20">
        <f t="shared" si="12"/>
        <v>108547.20073811573</v>
      </c>
      <c r="H79" s="20">
        <f t="shared" si="13"/>
        <v>0</v>
      </c>
      <c r="J79" s="1">
        <f t="shared" si="0"/>
        <v>4</v>
      </c>
      <c r="K79" s="1">
        <f t="shared" si="1"/>
        <v>47</v>
      </c>
      <c r="L79" s="20">
        <f t="shared" si="2"/>
        <v>281.2610453320719</v>
      </c>
      <c r="M79" s="20">
        <f t="shared" si="3"/>
        <v>54.344752052429904</v>
      </c>
      <c r="N79" s="20">
        <f t="shared" si="4"/>
        <v>226.916293279642</v>
      </c>
      <c r="O79" s="20">
        <f t="shared" si="5"/>
        <v>108462.58781158013</v>
      </c>
      <c r="P79" s="20">
        <f t="shared" si="6"/>
        <v>0</v>
      </c>
    </row>
    <row r="80" spans="2:16" ht="12.75">
      <c r="B80" s="1">
        <f t="shared" si="7"/>
        <v>4</v>
      </c>
      <c r="C80" s="1">
        <f t="shared" si="8"/>
        <v>48</v>
      </c>
      <c r="D80" s="20">
        <f t="shared" si="9"/>
        <v>278.8640203680885</v>
      </c>
      <c r="E80" s="20">
        <f t="shared" si="10"/>
        <v>54.27360036905788</v>
      </c>
      <c r="F80" s="20">
        <f t="shared" si="11"/>
        <v>224.59041999903064</v>
      </c>
      <c r="G80" s="20">
        <f t="shared" si="12"/>
        <v>108322.6103181167</v>
      </c>
      <c r="H80" s="20">
        <f t="shared" si="13"/>
        <v>0</v>
      </c>
      <c r="J80" s="1">
        <f t="shared" si="0"/>
        <v>4</v>
      </c>
      <c r="K80" s="1">
        <f t="shared" si="1"/>
        <v>48</v>
      </c>
      <c r="L80" s="20">
        <f t="shared" si="2"/>
        <v>281.2610453320719</v>
      </c>
      <c r="M80" s="20">
        <f t="shared" si="3"/>
        <v>54.23129390579008</v>
      </c>
      <c r="N80" s="20">
        <f t="shared" si="4"/>
        <v>227.0297514262818</v>
      </c>
      <c r="O80" s="20">
        <f t="shared" si="5"/>
        <v>108235.55806015385</v>
      </c>
      <c r="P80" s="20">
        <f t="shared" si="6"/>
        <v>0</v>
      </c>
    </row>
    <row r="81" spans="2:16" ht="12.75">
      <c r="B81" s="1">
        <f t="shared" si="7"/>
        <v>5</v>
      </c>
      <c r="C81" s="1">
        <f t="shared" si="8"/>
        <v>49</v>
      </c>
      <c r="D81" s="20">
        <f t="shared" si="9"/>
        <v>278.8640203680885</v>
      </c>
      <c r="E81" s="20">
        <f t="shared" si="10"/>
        <v>54.161305159058365</v>
      </c>
      <c r="F81" s="20">
        <f t="shared" si="11"/>
        <v>224.70271520903015</v>
      </c>
      <c r="G81" s="20">
        <f t="shared" si="12"/>
        <v>108097.90760290767</v>
      </c>
      <c r="H81" s="20">
        <f t="shared" si="13"/>
        <v>0</v>
      </c>
      <c r="J81" s="1">
        <f t="shared" si="0"/>
        <v>5</v>
      </c>
      <c r="K81" s="1">
        <f t="shared" si="1"/>
        <v>49</v>
      </c>
      <c r="L81" s="20">
        <f t="shared" si="2"/>
        <v>281.2610453320719</v>
      </c>
      <c r="M81" s="20">
        <f t="shared" si="3"/>
        <v>54.11777903007694</v>
      </c>
      <c r="N81" s="20">
        <f t="shared" si="4"/>
        <v>227.14326630199494</v>
      </c>
      <c r="O81" s="20">
        <f t="shared" si="5"/>
        <v>108008.41479385186</v>
      </c>
      <c r="P81" s="20">
        <f t="shared" si="6"/>
        <v>0</v>
      </c>
    </row>
    <row r="82" spans="2:16" ht="12.75">
      <c r="B82" s="1">
        <f t="shared" si="7"/>
        <v>5</v>
      </c>
      <c r="C82" s="1">
        <f t="shared" si="8"/>
        <v>50</v>
      </c>
      <c r="D82" s="20">
        <f t="shared" si="9"/>
        <v>278.8640203680885</v>
      </c>
      <c r="E82" s="20">
        <f t="shared" si="10"/>
        <v>54.04895380145385</v>
      </c>
      <c r="F82" s="20">
        <f t="shared" si="11"/>
        <v>224.81506656663467</v>
      </c>
      <c r="G82" s="20">
        <f t="shared" si="12"/>
        <v>107873.09253634104</v>
      </c>
      <c r="H82" s="20">
        <f t="shared" si="13"/>
        <v>0</v>
      </c>
      <c r="J82" s="1">
        <f t="shared" si="0"/>
        <v>5</v>
      </c>
      <c r="K82" s="1">
        <f t="shared" si="1"/>
        <v>50</v>
      </c>
      <c r="L82" s="20">
        <f t="shared" si="2"/>
        <v>281.2610453320719</v>
      </c>
      <c r="M82" s="20">
        <f t="shared" si="3"/>
        <v>54.00420739692594</v>
      </c>
      <c r="N82" s="20">
        <f t="shared" si="4"/>
        <v>227.25683793514594</v>
      </c>
      <c r="O82" s="20">
        <f t="shared" si="5"/>
        <v>107781.15795591671</v>
      </c>
      <c r="P82" s="20">
        <f t="shared" si="6"/>
        <v>0</v>
      </c>
    </row>
    <row r="83" spans="2:16" ht="12.75">
      <c r="B83" s="1">
        <f t="shared" si="7"/>
        <v>5</v>
      </c>
      <c r="C83" s="1">
        <f t="shared" si="8"/>
        <v>51</v>
      </c>
      <c r="D83" s="20">
        <f t="shared" si="9"/>
        <v>278.8640203680885</v>
      </c>
      <c r="E83" s="20">
        <f t="shared" si="10"/>
        <v>53.93654626817053</v>
      </c>
      <c r="F83" s="20">
        <f t="shared" si="11"/>
        <v>224.927474099918</v>
      </c>
      <c r="G83" s="20">
        <f t="shared" si="12"/>
        <v>107648.16506224111</v>
      </c>
      <c r="H83" s="20">
        <f t="shared" si="13"/>
        <v>0</v>
      </c>
      <c r="J83" s="1">
        <f t="shared" si="0"/>
        <v>5</v>
      </c>
      <c r="K83" s="1">
        <f t="shared" si="1"/>
        <v>51</v>
      </c>
      <c r="L83" s="20">
        <f t="shared" si="2"/>
        <v>281.2610453320719</v>
      </c>
      <c r="M83" s="20">
        <f t="shared" si="3"/>
        <v>53.89057897795837</v>
      </c>
      <c r="N83" s="20">
        <f t="shared" si="4"/>
        <v>227.37046635411352</v>
      </c>
      <c r="O83" s="20">
        <f t="shared" si="5"/>
        <v>107553.7874895626</v>
      </c>
      <c r="P83" s="20">
        <f t="shared" si="6"/>
        <v>0</v>
      </c>
    </row>
    <row r="84" spans="2:16" ht="12.75">
      <c r="B84" s="1">
        <f t="shared" si="7"/>
        <v>5</v>
      </c>
      <c r="C84" s="1">
        <f t="shared" si="8"/>
        <v>52</v>
      </c>
      <c r="D84" s="20">
        <f t="shared" si="9"/>
        <v>278.8640203680886</v>
      </c>
      <c r="E84" s="20">
        <f t="shared" si="10"/>
        <v>53.82408253112057</v>
      </c>
      <c r="F84" s="20">
        <f t="shared" si="11"/>
        <v>225.03993783696802</v>
      </c>
      <c r="G84" s="20">
        <f t="shared" si="12"/>
        <v>107423.12512440415</v>
      </c>
      <c r="H84" s="20">
        <f t="shared" si="13"/>
        <v>0</v>
      </c>
      <c r="J84" s="1">
        <f t="shared" si="0"/>
        <v>5</v>
      </c>
      <c r="K84" s="1">
        <f t="shared" si="1"/>
        <v>52</v>
      </c>
      <c r="L84" s="20">
        <f t="shared" si="2"/>
        <v>281.2610453320719</v>
      </c>
      <c r="M84" s="20">
        <f t="shared" si="3"/>
        <v>53.77689374478131</v>
      </c>
      <c r="N84" s="20">
        <f t="shared" si="4"/>
        <v>227.48415158729057</v>
      </c>
      <c r="O84" s="20">
        <f t="shared" si="5"/>
        <v>107326.3033379753</v>
      </c>
      <c r="P84" s="20">
        <f t="shared" si="6"/>
        <v>0</v>
      </c>
    </row>
    <row r="85" spans="2:16" ht="12.75">
      <c r="B85" s="1">
        <f t="shared" si="7"/>
        <v>5</v>
      </c>
      <c r="C85" s="1">
        <f t="shared" si="8"/>
        <v>53</v>
      </c>
      <c r="D85" s="20">
        <f t="shared" si="9"/>
        <v>278.8640203680885</v>
      </c>
      <c r="E85" s="20">
        <f t="shared" si="10"/>
        <v>53.71156256220209</v>
      </c>
      <c r="F85" s="20">
        <f t="shared" si="11"/>
        <v>225.15245780588643</v>
      </c>
      <c r="G85" s="20">
        <f t="shared" si="12"/>
        <v>107197.97266659826</v>
      </c>
      <c r="H85" s="20">
        <f t="shared" si="13"/>
        <v>0</v>
      </c>
      <c r="J85" s="1">
        <f t="shared" si="0"/>
        <v>5</v>
      </c>
      <c r="K85" s="1">
        <f t="shared" si="1"/>
        <v>53</v>
      </c>
      <c r="L85" s="20">
        <f t="shared" si="2"/>
        <v>281.2610453320719</v>
      </c>
      <c r="M85" s="20">
        <f t="shared" si="3"/>
        <v>53.663151668987666</v>
      </c>
      <c r="N85" s="20">
        <f t="shared" si="4"/>
        <v>227.59789366308422</v>
      </c>
      <c r="O85" s="20">
        <f t="shared" si="5"/>
        <v>107098.70544431222</v>
      </c>
      <c r="P85" s="20">
        <f t="shared" si="6"/>
        <v>0</v>
      </c>
    </row>
    <row r="86" spans="2:16" ht="12.75">
      <c r="B86" s="1">
        <f t="shared" si="7"/>
        <v>5</v>
      </c>
      <c r="C86" s="1">
        <f t="shared" si="8"/>
        <v>54</v>
      </c>
      <c r="D86" s="20">
        <f t="shared" si="9"/>
        <v>278.8640203680885</v>
      </c>
      <c r="E86" s="20">
        <f t="shared" si="10"/>
        <v>53.598986333299145</v>
      </c>
      <c r="F86" s="20">
        <f t="shared" si="11"/>
        <v>225.26503403478938</v>
      </c>
      <c r="G86" s="20">
        <f t="shared" si="12"/>
        <v>106972.70763256347</v>
      </c>
      <c r="H86" s="20">
        <f t="shared" si="13"/>
        <v>0</v>
      </c>
      <c r="J86" s="1">
        <f t="shared" si="0"/>
        <v>5</v>
      </c>
      <c r="K86" s="1">
        <f t="shared" si="1"/>
        <v>54</v>
      </c>
      <c r="L86" s="20">
        <f t="shared" si="2"/>
        <v>281.2610453320719</v>
      </c>
      <c r="M86" s="20">
        <f t="shared" si="3"/>
        <v>53.54935272215612</v>
      </c>
      <c r="N86" s="20">
        <f t="shared" si="4"/>
        <v>227.71169260991576</v>
      </c>
      <c r="O86" s="20">
        <f t="shared" si="5"/>
        <v>106870.9937517023</v>
      </c>
      <c r="P86" s="20">
        <f t="shared" si="6"/>
        <v>0</v>
      </c>
    </row>
    <row r="87" spans="2:16" ht="12.75">
      <c r="B87" s="1">
        <f t="shared" si="7"/>
        <v>5</v>
      </c>
      <c r="C87" s="1">
        <f t="shared" si="8"/>
        <v>55</v>
      </c>
      <c r="D87" s="20">
        <f t="shared" si="9"/>
        <v>278.8640203680885</v>
      </c>
      <c r="E87" s="20">
        <f t="shared" si="10"/>
        <v>53.48635381628175</v>
      </c>
      <c r="F87" s="20">
        <f t="shared" si="11"/>
        <v>225.37766655180678</v>
      </c>
      <c r="G87" s="20">
        <f t="shared" si="12"/>
        <v>106747.32996601166</v>
      </c>
      <c r="H87" s="20">
        <f t="shared" si="13"/>
        <v>0</v>
      </c>
      <c r="J87" s="1">
        <f t="shared" si="0"/>
        <v>5</v>
      </c>
      <c r="K87" s="1">
        <f t="shared" si="1"/>
        <v>55</v>
      </c>
      <c r="L87" s="20">
        <f t="shared" si="2"/>
        <v>281.2610453320719</v>
      </c>
      <c r="M87" s="20">
        <f t="shared" si="3"/>
        <v>53.435496875851165</v>
      </c>
      <c r="N87" s="20">
        <f t="shared" si="4"/>
        <v>227.82554845622073</v>
      </c>
      <c r="O87" s="20">
        <f t="shared" si="5"/>
        <v>106643.16820324608</v>
      </c>
      <c r="P87" s="20">
        <f t="shared" si="6"/>
        <v>0</v>
      </c>
    </row>
    <row r="88" spans="2:16" ht="12.75">
      <c r="B88" s="1">
        <f t="shared" si="7"/>
        <v>5</v>
      </c>
      <c r="C88" s="1">
        <f t="shared" si="8"/>
        <v>56</v>
      </c>
      <c r="D88" s="20">
        <f t="shared" si="9"/>
        <v>278.8640203680885</v>
      </c>
      <c r="E88" s="20">
        <f t="shared" si="10"/>
        <v>53.373664983005845</v>
      </c>
      <c r="F88" s="20">
        <f t="shared" si="11"/>
        <v>225.49035538508267</v>
      </c>
      <c r="G88" s="20">
        <f t="shared" si="12"/>
        <v>106521.83961062657</v>
      </c>
      <c r="H88" s="20">
        <f t="shared" si="13"/>
        <v>0</v>
      </c>
      <c r="J88" s="1">
        <f t="shared" si="0"/>
        <v>5</v>
      </c>
      <c r="K88" s="1">
        <f t="shared" si="1"/>
        <v>56</v>
      </c>
      <c r="L88" s="20">
        <f t="shared" si="2"/>
        <v>281.2610453320719</v>
      </c>
      <c r="M88" s="20">
        <f t="shared" si="3"/>
        <v>53.32158410162305</v>
      </c>
      <c r="N88" s="20">
        <f t="shared" si="4"/>
        <v>227.93946123044884</v>
      </c>
      <c r="O88" s="20">
        <f t="shared" si="5"/>
        <v>106415.22874201564</v>
      </c>
      <c r="P88" s="20">
        <f t="shared" si="6"/>
        <v>0</v>
      </c>
    </row>
    <row r="89" spans="2:16" ht="12.75">
      <c r="B89" s="1">
        <f t="shared" si="7"/>
        <v>5</v>
      </c>
      <c r="C89" s="1">
        <f t="shared" si="8"/>
        <v>57</v>
      </c>
      <c r="D89" s="20">
        <f t="shared" si="9"/>
        <v>278.86402036808846</v>
      </c>
      <c r="E89" s="20">
        <f t="shared" si="10"/>
        <v>53.2609198053133</v>
      </c>
      <c r="F89" s="20">
        <f t="shared" si="11"/>
        <v>225.60310056277515</v>
      </c>
      <c r="G89" s="20">
        <f t="shared" si="12"/>
        <v>106296.2365100638</v>
      </c>
      <c r="H89" s="20">
        <f t="shared" si="13"/>
        <v>0</v>
      </c>
      <c r="J89" s="1">
        <f t="shared" si="0"/>
        <v>5</v>
      </c>
      <c r="K89" s="1">
        <f t="shared" si="1"/>
        <v>57</v>
      </c>
      <c r="L89" s="20">
        <f t="shared" si="2"/>
        <v>281.2610453320719</v>
      </c>
      <c r="M89" s="20">
        <f t="shared" si="3"/>
        <v>53.20761437100783</v>
      </c>
      <c r="N89" s="20">
        <f t="shared" si="4"/>
        <v>228.05343096106407</v>
      </c>
      <c r="O89" s="20">
        <f t="shared" si="5"/>
        <v>106187.17531105457</v>
      </c>
      <c r="P89" s="20">
        <f t="shared" si="6"/>
        <v>0</v>
      </c>
    </row>
    <row r="90" spans="2:16" ht="12.75">
      <c r="B90" s="1">
        <f t="shared" si="7"/>
        <v>5</v>
      </c>
      <c r="C90" s="1">
        <f t="shared" si="8"/>
        <v>58</v>
      </c>
      <c r="D90" s="20">
        <f t="shared" si="9"/>
        <v>278.8640203680885</v>
      </c>
      <c r="E90" s="20">
        <f t="shared" si="10"/>
        <v>53.14811825503191</v>
      </c>
      <c r="F90" s="20">
        <f t="shared" si="11"/>
        <v>225.71590211305661</v>
      </c>
      <c r="G90" s="20">
        <f t="shared" si="12"/>
        <v>106070.52060795075</v>
      </c>
      <c r="H90" s="20">
        <f t="shared" si="13"/>
        <v>0</v>
      </c>
      <c r="J90" s="1">
        <f t="shared" si="0"/>
        <v>5</v>
      </c>
      <c r="K90" s="1">
        <f t="shared" si="1"/>
        <v>58</v>
      </c>
      <c r="L90" s="20">
        <f t="shared" si="2"/>
        <v>281.2610453320719</v>
      </c>
      <c r="M90" s="20">
        <f t="shared" si="3"/>
        <v>53.093587655527294</v>
      </c>
      <c r="N90" s="20">
        <f t="shared" si="4"/>
        <v>228.1674576765446</v>
      </c>
      <c r="O90" s="20">
        <f t="shared" si="5"/>
        <v>105959.00785337802</v>
      </c>
      <c r="P90" s="20">
        <f t="shared" si="6"/>
        <v>0</v>
      </c>
    </row>
    <row r="91" spans="2:16" ht="12.75">
      <c r="B91" s="1">
        <f t="shared" si="7"/>
        <v>5</v>
      </c>
      <c r="C91" s="1">
        <f t="shared" si="8"/>
        <v>59</v>
      </c>
      <c r="D91" s="20">
        <f t="shared" si="9"/>
        <v>278.8640203680885</v>
      </c>
      <c r="E91" s="20">
        <f t="shared" si="10"/>
        <v>53.035260303975384</v>
      </c>
      <c r="F91" s="20">
        <f t="shared" si="11"/>
        <v>225.82876006411314</v>
      </c>
      <c r="G91" s="20">
        <f t="shared" si="12"/>
        <v>105844.69184788663</v>
      </c>
      <c r="H91" s="20">
        <f t="shared" si="13"/>
        <v>0</v>
      </c>
      <c r="J91" s="1">
        <f t="shared" si="0"/>
        <v>5</v>
      </c>
      <c r="K91" s="1">
        <f t="shared" si="1"/>
        <v>59</v>
      </c>
      <c r="L91" s="20">
        <f t="shared" si="2"/>
        <v>281.2610453320719</v>
      </c>
      <c r="M91" s="20">
        <f t="shared" si="3"/>
        <v>52.97950392668902</v>
      </c>
      <c r="N91" s="20">
        <f t="shared" si="4"/>
        <v>228.28154140538288</v>
      </c>
      <c r="O91" s="20">
        <f t="shared" si="5"/>
        <v>105730.72631197264</v>
      </c>
      <c r="P91" s="20">
        <f t="shared" si="6"/>
        <v>0</v>
      </c>
    </row>
    <row r="92" spans="2:16" ht="12.75">
      <c r="B92" s="1">
        <f t="shared" si="7"/>
        <v>5</v>
      </c>
      <c r="C92" s="1">
        <f t="shared" si="8"/>
        <v>60</v>
      </c>
      <c r="D92" s="20">
        <f t="shared" si="9"/>
        <v>278.86402036808846</v>
      </c>
      <c r="E92" s="20">
        <f t="shared" si="10"/>
        <v>52.922345923943325</v>
      </c>
      <c r="F92" s="20">
        <f t="shared" si="11"/>
        <v>225.94167444414512</v>
      </c>
      <c r="G92" s="20">
        <f t="shared" si="12"/>
        <v>105618.75017344249</v>
      </c>
      <c r="H92" s="20">
        <f t="shared" si="13"/>
        <v>0</v>
      </c>
      <c r="J92" s="1">
        <f t="shared" si="0"/>
        <v>5</v>
      </c>
      <c r="K92" s="1">
        <f t="shared" si="1"/>
        <v>60</v>
      </c>
      <c r="L92" s="20">
        <f t="shared" si="2"/>
        <v>281.2610453320719</v>
      </c>
      <c r="M92" s="20">
        <f t="shared" si="3"/>
        <v>52.86536315598633</v>
      </c>
      <c r="N92" s="20">
        <f t="shared" si="4"/>
        <v>228.39568217608556</v>
      </c>
      <c r="O92" s="20">
        <f t="shared" si="5"/>
        <v>105502.33062979656</v>
      </c>
      <c r="P92" s="20">
        <f t="shared" si="6"/>
        <v>0</v>
      </c>
    </row>
    <row r="93" spans="2:16" ht="12.75">
      <c r="B93" s="1">
        <f t="shared" si="7"/>
        <v>6</v>
      </c>
      <c r="C93" s="1">
        <f t="shared" si="8"/>
        <v>61</v>
      </c>
      <c r="D93" s="20">
        <f t="shared" si="9"/>
        <v>278.8640203680885</v>
      </c>
      <c r="E93" s="20">
        <f t="shared" si="10"/>
        <v>52.80937508672125</v>
      </c>
      <c r="F93" s="20">
        <f t="shared" si="11"/>
        <v>226.05464528136727</v>
      </c>
      <c r="G93" s="20">
        <f t="shared" si="12"/>
        <v>105392.69552816112</v>
      </c>
      <c r="H93" s="20">
        <f t="shared" si="13"/>
        <v>0</v>
      </c>
      <c r="J93" s="1">
        <f t="shared" si="0"/>
        <v>6</v>
      </c>
      <c r="K93" s="1">
        <f t="shared" si="1"/>
        <v>61</v>
      </c>
      <c r="L93" s="20">
        <f t="shared" si="2"/>
        <v>281.2610453320719</v>
      </c>
      <c r="M93" s="20">
        <f t="shared" si="3"/>
        <v>52.751165314898294</v>
      </c>
      <c r="N93" s="20">
        <f t="shared" si="4"/>
        <v>228.5098800171736</v>
      </c>
      <c r="O93" s="20">
        <f t="shared" si="5"/>
        <v>105273.82074977939</v>
      </c>
      <c r="P93" s="20">
        <f t="shared" si="6"/>
        <v>0</v>
      </c>
    </row>
    <row r="94" spans="2:16" ht="12.75">
      <c r="B94" s="1">
        <f t="shared" si="7"/>
        <v>6</v>
      </c>
      <c r="C94" s="1">
        <f t="shared" si="8"/>
        <v>62</v>
      </c>
      <c r="D94" s="20">
        <f t="shared" si="9"/>
        <v>278.8640203680885</v>
      </c>
      <c r="E94" s="20">
        <f t="shared" si="10"/>
        <v>52.69634776408057</v>
      </c>
      <c r="F94" s="20">
        <f t="shared" si="11"/>
        <v>226.16767260400795</v>
      </c>
      <c r="G94" s="20">
        <f t="shared" si="12"/>
        <v>105166.52785555711</v>
      </c>
      <c r="H94" s="20">
        <f t="shared" si="13"/>
        <v>0</v>
      </c>
      <c r="J94" s="1">
        <f t="shared" si="0"/>
        <v>6</v>
      </c>
      <c r="K94" s="1">
        <f t="shared" si="1"/>
        <v>62</v>
      </c>
      <c r="L94" s="20">
        <f t="shared" si="2"/>
        <v>281.2610453320719</v>
      </c>
      <c r="M94" s="20">
        <f t="shared" si="3"/>
        <v>52.63691037488971</v>
      </c>
      <c r="N94" s="20">
        <f t="shared" si="4"/>
        <v>228.62413495718218</v>
      </c>
      <c r="O94" s="20">
        <f t="shared" si="5"/>
        <v>105045.19661482221</v>
      </c>
      <c r="P94" s="20">
        <f t="shared" si="6"/>
        <v>0</v>
      </c>
    </row>
    <row r="95" spans="2:16" ht="12.75">
      <c r="B95" s="1">
        <f t="shared" si="7"/>
        <v>6</v>
      </c>
      <c r="C95" s="1">
        <f t="shared" si="8"/>
        <v>63</v>
      </c>
      <c r="D95" s="20">
        <f t="shared" si="9"/>
        <v>278.8640203680885</v>
      </c>
      <c r="E95" s="20">
        <f t="shared" si="10"/>
        <v>52.58326392777857</v>
      </c>
      <c r="F95" s="20">
        <f t="shared" si="11"/>
        <v>226.28075644030994</v>
      </c>
      <c r="G95" s="20">
        <f t="shared" si="12"/>
        <v>104940.24709911681</v>
      </c>
      <c r="H95" s="20">
        <f t="shared" si="13"/>
        <v>0</v>
      </c>
      <c r="J95" s="1">
        <f t="shared" si="0"/>
        <v>6</v>
      </c>
      <c r="K95" s="1">
        <f t="shared" si="1"/>
        <v>63</v>
      </c>
      <c r="L95" s="20">
        <f t="shared" si="2"/>
        <v>281.2610453320719</v>
      </c>
      <c r="M95" s="20">
        <f t="shared" si="3"/>
        <v>52.522598307411116</v>
      </c>
      <c r="N95" s="20">
        <f t="shared" si="4"/>
        <v>228.7384470246608</v>
      </c>
      <c r="O95" s="20">
        <f t="shared" si="5"/>
        <v>104816.45816779755</v>
      </c>
      <c r="P95" s="20">
        <f t="shared" si="6"/>
        <v>0</v>
      </c>
    </row>
    <row r="96" spans="2:16" ht="12.75">
      <c r="B96" s="1">
        <f t="shared" si="7"/>
        <v>6</v>
      </c>
      <c r="C96" s="1">
        <f t="shared" si="8"/>
        <v>64</v>
      </c>
      <c r="D96" s="20">
        <f t="shared" si="9"/>
        <v>278.8640203680885</v>
      </c>
      <c r="E96" s="20">
        <f t="shared" si="10"/>
        <v>52.470123549558416</v>
      </c>
      <c r="F96" s="20">
        <f t="shared" si="11"/>
        <v>226.3938968185301</v>
      </c>
      <c r="G96" s="20">
        <f t="shared" si="12"/>
        <v>104713.85320229828</v>
      </c>
      <c r="H96" s="20">
        <f t="shared" si="13"/>
        <v>0</v>
      </c>
      <c r="J96" s="1">
        <f t="shared" si="0"/>
        <v>6</v>
      </c>
      <c r="K96" s="1">
        <f t="shared" si="1"/>
        <v>64</v>
      </c>
      <c r="L96" s="20">
        <f t="shared" si="2"/>
        <v>281.2610453320719</v>
      </c>
      <c r="M96" s="20">
        <f t="shared" si="3"/>
        <v>52.40822908389879</v>
      </c>
      <c r="N96" s="20">
        <f t="shared" si="4"/>
        <v>228.8528162481731</v>
      </c>
      <c r="O96" s="20">
        <f t="shared" si="5"/>
        <v>104587.60535154938</v>
      </c>
      <c r="P96" s="20">
        <f t="shared" si="6"/>
        <v>0</v>
      </c>
    </row>
    <row r="97" spans="2:16" ht="12.75">
      <c r="B97" s="1">
        <f t="shared" si="7"/>
        <v>6</v>
      </c>
      <c r="C97" s="1">
        <f t="shared" si="8"/>
        <v>65</v>
      </c>
      <c r="D97" s="20">
        <f t="shared" si="9"/>
        <v>278.8640203680885</v>
      </c>
      <c r="E97" s="20">
        <f t="shared" si="10"/>
        <v>52.356926601149155</v>
      </c>
      <c r="F97" s="20">
        <f t="shared" si="11"/>
        <v>226.50709376693936</v>
      </c>
      <c r="G97" s="20">
        <f t="shared" si="12"/>
        <v>104487.34610853135</v>
      </c>
      <c r="H97" s="20">
        <f t="shared" si="13"/>
        <v>0</v>
      </c>
      <c r="J97" s="1">
        <f t="shared" si="0"/>
        <v>6</v>
      </c>
      <c r="K97" s="1">
        <f t="shared" si="1"/>
        <v>65</v>
      </c>
      <c r="L97" s="20">
        <f t="shared" si="2"/>
        <v>281.2610453320719</v>
      </c>
      <c r="M97" s="20">
        <f t="shared" si="3"/>
        <v>52.29380267577471</v>
      </c>
      <c r="N97" s="20">
        <f t="shared" si="4"/>
        <v>228.96724265629717</v>
      </c>
      <c r="O97" s="20">
        <f t="shared" si="5"/>
        <v>104358.6381088931</v>
      </c>
      <c r="P97" s="20">
        <f t="shared" si="6"/>
        <v>0</v>
      </c>
    </row>
    <row r="98" spans="2:16" ht="12.75">
      <c r="B98" s="1">
        <f t="shared" si="7"/>
        <v>6</v>
      </c>
      <c r="C98" s="1">
        <f t="shared" si="8"/>
        <v>66</v>
      </c>
      <c r="D98" s="20">
        <f t="shared" si="9"/>
        <v>278.8640203680885</v>
      </c>
      <c r="E98" s="20">
        <f t="shared" si="10"/>
        <v>52.243673054265685</v>
      </c>
      <c r="F98" s="20">
        <f t="shared" si="11"/>
        <v>226.62034731382283</v>
      </c>
      <c r="G98" s="20">
        <f t="shared" si="12"/>
        <v>104260.72576121753</v>
      </c>
      <c r="H98" s="20">
        <f t="shared" si="13"/>
        <v>0</v>
      </c>
      <c r="J98" s="1">
        <f aca="true" t="shared" si="14" ref="J98:J161">IF(K98&lt;&gt;" ",INT(K97/12)+1," ")</f>
        <v>6</v>
      </c>
      <c r="K98" s="1">
        <f aca="true" t="shared" si="15" ref="K98:K161">IF(CODE(K97)=32," ",IF(AND(K97+1&lt;=$E$13,O97&gt;0),+K97+1," "))</f>
        <v>66</v>
      </c>
      <c r="L98" s="20">
        <f aca="true" t="shared" si="16" ref="L98:L161">IF(K98&lt;&gt;" ",IF(O97&lt;L97,O97+M98,PMT($E$10,($E$12),-$E$6))," ")</f>
        <v>281.2610453320719</v>
      </c>
      <c r="M98" s="20">
        <f aca="true" t="shared" si="17" ref="M98:M161">IF(K98&lt;&gt;" ",O97*$E$10," ")</f>
        <v>52.17931905444656</v>
      </c>
      <c r="N98" s="20">
        <f aca="true" t="shared" si="18" ref="N98:N161">IF(K98&lt;&gt;" ",L98-M98+P98," ")</f>
        <v>229.08172627762534</v>
      </c>
      <c r="O98" s="20">
        <f aca="true" t="shared" si="19" ref="O98:O161">IF(K98&lt;&gt;" ",O97-N98," ")</f>
        <v>104129.55638261547</v>
      </c>
      <c r="P98" s="20">
        <f aca="true" t="shared" si="20" ref="P98:P161">IF(K98&lt;&gt;" ",IF(AND($E$18=J98,$E$19=K98-(J98-1)*12),$E$17,0)," ")</f>
        <v>0</v>
      </c>
    </row>
    <row r="99" spans="2:16" ht="12.75">
      <c r="B99" s="1">
        <f t="shared" si="7"/>
        <v>6</v>
      </c>
      <c r="C99" s="1">
        <f t="shared" si="8"/>
        <v>67</v>
      </c>
      <c r="D99" s="20">
        <f t="shared" si="9"/>
        <v>278.8640203680886</v>
      </c>
      <c r="E99" s="20">
        <f t="shared" si="10"/>
        <v>52.13036288060878</v>
      </c>
      <c r="F99" s="20">
        <f t="shared" si="11"/>
        <v>226.7336574874798</v>
      </c>
      <c r="G99" s="20">
        <f t="shared" si="12"/>
        <v>104033.99210373005</v>
      </c>
      <c r="H99" s="20">
        <f t="shared" si="13"/>
        <v>0</v>
      </c>
      <c r="J99" s="1">
        <f t="shared" si="14"/>
        <v>6</v>
      </c>
      <c r="K99" s="1">
        <f t="shared" si="15"/>
        <v>67</v>
      </c>
      <c r="L99" s="20">
        <f t="shared" si="16"/>
        <v>281.2610453320719</v>
      </c>
      <c r="M99" s="20">
        <f t="shared" si="17"/>
        <v>52.064778191307745</v>
      </c>
      <c r="N99" s="20">
        <f t="shared" si="18"/>
        <v>229.19626714076415</v>
      </c>
      <c r="O99" s="20">
        <f t="shared" si="19"/>
        <v>103900.3601154747</v>
      </c>
      <c r="P99" s="20">
        <f t="shared" si="20"/>
        <v>0</v>
      </c>
    </row>
    <row r="100" spans="2:16" ht="12.75">
      <c r="B100" s="1">
        <f t="shared" si="7"/>
        <v>6</v>
      </c>
      <c r="C100" s="1">
        <f t="shared" si="8"/>
        <v>68</v>
      </c>
      <c r="D100" s="20">
        <f t="shared" si="9"/>
        <v>278.8640203680886</v>
      </c>
      <c r="E100" s="20">
        <f t="shared" si="10"/>
        <v>52.016996051865036</v>
      </c>
      <c r="F100" s="20">
        <f t="shared" si="11"/>
        <v>226.84702431622355</v>
      </c>
      <c r="G100" s="20">
        <f t="shared" si="12"/>
        <v>103807.14507941382</v>
      </c>
      <c r="H100" s="20">
        <f t="shared" si="13"/>
        <v>0</v>
      </c>
      <c r="J100" s="1">
        <f t="shared" si="14"/>
        <v>6</v>
      </c>
      <c r="K100" s="1">
        <f t="shared" si="15"/>
        <v>68</v>
      </c>
      <c r="L100" s="20">
        <f t="shared" si="16"/>
        <v>281.2610453320719</v>
      </c>
      <c r="M100" s="20">
        <f t="shared" si="17"/>
        <v>51.95018005773736</v>
      </c>
      <c r="N100" s="20">
        <f t="shared" si="18"/>
        <v>229.31086527433453</v>
      </c>
      <c r="O100" s="20">
        <f t="shared" si="19"/>
        <v>103671.04925020036</v>
      </c>
      <c r="P100" s="20">
        <f t="shared" si="20"/>
        <v>0</v>
      </c>
    </row>
    <row r="101" spans="2:16" ht="12.75">
      <c r="B101" s="1">
        <f aca="true" t="shared" si="21" ref="B101:B164">IF(C101&lt;&gt;" ",INT(C100/12)+1," ")</f>
        <v>6</v>
      </c>
      <c r="C101" s="1">
        <f aca="true" t="shared" si="22" ref="C101:C164">IF(CODE(C100)=32," ",IF(C100+1&gt;$E$12," ",+C100+1))</f>
        <v>69</v>
      </c>
      <c r="D101" s="20">
        <f aca="true" t="shared" si="23" ref="D101:D164">IF(C101&lt;&gt;" ",PMT($E$10,($E$12)-C100,-G100)," ")</f>
        <v>278.8640203680886</v>
      </c>
      <c r="E101" s="20">
        <f aca="true" t="shared" si="24" ref="E101:E164">IF(C101&lt;&gt;" ",G100*$E$10," ")</f>
        <v>51.90357253970692</v>
      </c>
      <c r="F101" s="20">
        <f aca="true" t="shared" si="25" ref="F101:F164">IF(C101&lt;&gt;" ",D101-E101+H101," ")</f>
        <v>226.96044782838166</v>
      </c>
      <c r="G101" s="20">
        <f aca="true" t="shared" si="26" ref="G101:G164">IF(C101&lt;&gt;" ",G100-F101," ")</f>
        <v>103580.18463158543</v>
      </c>
      <c r="H101" s="20">
        <f aca="true" t="shared" si="27" ref="H101:H164">IF(C101&lt;&gt;" ",IF(AND($E$18=B101,$E$19=C101-(B101-1)*12),$E$17,0)," ")</f>
        <v>0</v>
      </c>
      <c r="J101" s="1">
        <f t="shared" si="14"/>
        <v>6</v>
      </c>
      <c r="K101" s="1">
        <f t="shared" si="15"/>
        <v>69</v>
      </c>
      <c r="L101" s="20">
        <f t="shared" si="16"/>
        <v>281.2610453320719</v>
      </c>
      <c r="M101" s="20">
        <f t="shared" si="17"/>
        <v>51.83552462510019</v>
      </c>
      <c r="N101" s="20">
        <f t="shared" si="18"/>
        <v>229.4255207069717</v>
      </c>
      <c r="O101" s="20">
        <f t="shared" si="19"/>
        <v>103441.6237294934</v>
      </c>
      <c r="P101" s="20">
        <f t="shared" si="20"/>
        <v>0</v>
      </c>
    </row>
    <row r="102" spans="2:16" ht="12.75">
      <c r="B102" s="1">
        <f t="shared" si="21"/>
        <v>6</v>
      </c>
      <c r="C102" s="1">
        <f t="shared" si="22"/>
        <v>70</v>
      </c>
      <c r="D102" s="20">
        <f t="shared" si="23"/>
        <v>278.8640203680885</v>
      </c>
      <c r="E102" s="20">
        <f t="shared" si="24"/>
        <v>51.79009231579273</v>
      </c>
      <c r="F102" s="20">
        <f t="shared" si="25"/>
        <v>227.0739280522958</v>
      </c>
      <c r="G102" s="20">
        <f t="shared" si="26"/>
        <v>103353.11070353314</v>
      </c>
      <c r="H102" s="20">
        <f t="shared" si="27"/>
        <v>0</v>
      </c>
      <c r="J102" s="1">
        <f t="shared" si="14"/>
        <v>6</v>
      </c>
      <c r="K102" s="1">
        <f t="shared" si="15"/>
        <v>70</v>
      </c>
      <c r="L102" s="20">
        <f t="shared" si="16"/>
        <v>281.2610453320719</v>
      </c>
      <c r="M102" s="20">
        <f t="shared" si="17"/>
        <v>51.72081186474671</v>
      </c>
      <c r="N102" s="20">
        <f t="shared" si="18"/>
        <v>229.54023346732518</v>
      </c>
      <c r="O102" s="20">
        <f t="shared" si="19"/>
        <v>103212.08349602607</v>
      </c>
      <c r="P102" s="20">
        <f t="shared" si="20"/>
        <v>0</v>
      </c>
    </row>
    <row r="103" spans="2:16" ht="12.75">
      <c r="B103" s="1">
        <f t="shared" si="21"/>
        <v>6</v>
      </c>
      <c r="C103" s="1">
        <f t="shared" si="22"/>
        <v>71</v>
      </c>
      <c r="D103" s="20">
        <f t="shared" si="23"/>
        <v>278.8640203680885</v>
      </c>
      <c r="E103" s="20">
        <f t="shared" si="24"/>
        <v>51.67655535176658</v>
      </c>
      <c r="F103" s="20">
        <f t="shared" si="25"/>
        <v>227.18746501632194</v>
      </c>
      <c r="G103" s="20">
        <f t="shared" si="26"/>
        <v>103125.92323851681</v>
      </c>
      <c r="H103" s="20">
        <f t="shared" si="27"/>
        <v>0</v>
      </c>
      <c r="J103" s="1">
        <f t="shared" si="14"/>
        <v>6</v>
      </c>
      <c r="K103" s="1">
        <f t="shared" si="15"/>
        <v>71</v>
      </c>
      <c r="L103" s="20">
        <f t="shared" si="16"/>
        <v>281.2610453320719</v>
      </c>
      <c r="M103" s="20">
        <f t="shared" si="17"/>
        <v>51.60604174801305</v>
      </c>
      <c r="N103" s="20">
        <f t="shared" si="18"/>
        <v>229.65500358405885</v>
      </c>
      <c r="O103" s="20">
        <f t="shared" si="19"/>
        <v>102982.428492442</v>
      </c>
      <c r="P103" s="20">
        <f t="shared" si="20"/>
        <v>0</v>
      </c>
    </row>
    <row r="104" spans="2:16" ht="12.75">
      <c r="B104" s="1">
        <f t="shared" si="21"/>
        <v>6</v>
      </c>
      <c r="C104" s="1">
        <f t="shared" si="22"/>
        <v>72</v>
      </c>
      <c r="D104" s="20">
        <f t="shared" si="23"/>
        <v>278.8640203680885</v>
      </c>
      <c r="E104" s="20">
        <f t="shared" si="24"/>
        <v>51.56296161925842</v>
      </c>
      <c r="F104" s="20">
        <f t="shared" si="25"/>
        <v>227.3010587488301</v>
      </c>
      <c r="G104" s="20">
        <f t="shared" si="26"/>
        <v>102898.62217976799</v>
      </c>
      <c r="H104" s="20">
        <f t="shared" si="27"/>
        <v>0</v>
      </c>
      <c r="J104" s="1">
        <f t="shared" si="14"/>
        <v>6</v>
      </c>
      <c r="K104" s="1">
        <f t="shared" si="15"/>
        <v>72</v>
      </c>
      <c r="L104" s="20">
        <f t="shared" si="16"/>
        <v>281.2610453320719</v>
      </c>
      <c r="M104" s="20">
        <f t="shared" si="17"/>
        <v>51.49121424622101</v>
      </c>
      <c r="N104" s="20">
        <f t="shared" si="18"/>
        <v>229.76983108585088</v>
      </c>
      <c r="O104" s="20">
        <f t="shared" si="19"/>
        <v>102752.65866135615</v>
      </c>
      <c r="P104" s="20">
        <f t="shared" si="20"/>
        <v>0</v>
      </c>
    </row>
    <row r="105" spans="2:16" ht="12.75">
      <c r="B105" s="1">
        <f t="shared" si="21"/>
        <v>7</v>
      </c>
      <c r="C105" s="1">
        <f t="shared" si="22"/>
        <v>73</v>
      </c>
      <c r="D105" s="20">
        <f t="shared" si="23"/>
        <v>278.8640203680886</v>
      </c>
      <c r="E105" s="20">
        <f t="shared" si="24"/>
        <v>51.449311089884006</v>
      </c>
      <c r="F105" s="20">
        <f t="shared" si="25"/>
        <v>227.41470927820455</v>
      </c>
      <c r="G105" s="20">
        <f t="shared" si="26"/>
        <v>102671.20747048978</v>
      </c>
      <c r="H105" s="20">
        <f t="shared" si="27"/>
        <v>0</v>
      </c>
      <c r="J105" s="1">
        <f t="shared" si="14"/>
        <v>7</v>
      </c>
      <c r="K105" s="1">
        <f t="shared" si="15"/>
        <v>73</v>
      </c>
      <c r="L105" s="20">
        <f t="shared" si="16"/>
        <v>281.2610453320719</v>
      </c>
      <c r="M105" s="20">
        <f t="shared" si="17"/>
        <v>51.37632933067809</v>
      </c>
      <c r="N105" s="20">
        <f t="shared" si="18"/>
        <v>229.8847160013938</v>
      </c>
      <c r="O105" s="20">
        <f t="shared" si="19"/>
        <v>102522.77394535475</v>
      </c>
      <c r="P105" s="20">
        <f t="shared" si="20"/>
        <v>0</v>
      </c>
    </row>
    <row r="106" spans="2:16" ht="12.75">
      <c r="B106" s="1">
        <f t="shared" si="21"/>
        <v>7</v>
      </c>
      <c r="C106" s="1">
        <f t="shared" si="22"/>
        <v>74</v>
      </c>
      <c r="D106" s="20">
        <f t="shared" si="23"/>
        <v>278.8640203680885</v>
      </c>
      <c r="E106" s="20">
        <f t="shared" si="24"/>
        <v>51.3356037352449</v>
      </c>
      <c r="F106" s="20">
        <f t="shared" si="25"/>
        <v>227.52841663284363</v>
      </c>
      <c r="G106" s="20">
        <f t="shared" si="26"/>
        <v>102443.67905385693</v>
      </c>
      <c r="H106" s="20">
        <f t="shared" si="27"/>
        <v>0</v>
      </c>
      <c r="J106" s="1">
        <f t="shared" si="14"/>
        <v>7</v>
      </c>
      <c r="K106" s="1">
        <f t="shared" si="15"/>
        <v>74</v>
      </c>
      <c r="L106" s="20">
        <f t="shared" si="16"/>
        <v>281.2610453320719</v>
      </c>
      <c r="M106" s="20">
        <f t="shared" si="17"/>
        <v>51.26138697267739</v>
      </c>
      <c r="N106" s="20">
        <f t="shared" si="18"/>
        <v>229.9996583593945</v>
      </c>
      <c r="O106" s="20">
        <f t="shared" si="19"/>
        <v>102292.77428699537</v>
      </c>
      <c r="P106" s="20">
        <f t="shared" si="20"/>
        <v>0</v>
      </c>
    </row>
    <row r="107" spans="2:16" ht="12.75">
      <c r="B107" s="1">
        <f t="shared" si="21"/>
        <v>7</v>
      </c>
      <c r="C107" s="1">
        <f t="shared" si="22"/>
        <v>75</v>
      </c>
      <c r="D107" s="20">
        <f t="shared" si="23"/>
        <v>278.8640203680885</v>
      </c>
      <c r="E107" s="20">
        <f t="shared" si="24"/>
        <v>51.22183952692848</v>
      </c>
      <c r="F107" s="20">
        <f t="shared" si="25"/>
        <v>227.64218084116004</v>
      </c>
      <c r="G107" s="20">
        <f t="shared" si="26"/>
        <v>102216.03687301578</v>
      </c>
      <c r="H107" s="20">
        <f t="shared" si="27"/>
        <v>0</v>
      </c>
      <c r="J107" s="1">
        <f t="shared" si="14"/>
        <v>7</v>
      </c>
      <c r="K107" s="1">
        <f t="shared" si="15"/>
        <v>75</v>
      </c>
      <c r="L107" s="20">
        <f t="shared" si="16"/>
        <v>281.2610453320719</v>
      </c>
      <c r="M107" s="20">
        <f t="shared" si="17"/>
        <v>51.1463871434977</v>
      </c>
      <c r="N107" s="20">
        <f t="shared" si="18"/>
        <v>230.1146581885742</v>
      </c>
      <c r="O107" s="20">
        <f t="shared" si="19"/>
        <v>102062.6596288068</v>
      </c>
      <c r="P107" s="20">
        <f t="shared" si="20"/>
        <v>0</v>
      </c>
    </row>
    <row r="108" spans="2:16" ht="12.75">
      <c r="B108" s="1">
        <f t="shared" si="21"/>
        <v>7</v>
      </c>
      <c r="C108" s="1">
        <f t="shared" si="22"/>
        <v>76</v>
      </c>
      <c r="D108" s="20">
        <f t="shared" si="23"/>
        <v>278.8640203680886</v>
      </c>
      <c r="E108" s="20">
        <f t="shared" si="24"/>
        <v>51.108018436507905</v>
      </c>
      <c r="F108" s="20">
        <f t="shared" si="25"/>
        <v>227.75600193158067</v>
      </c>
      <c r="G108" s="20">
        <f t="shared" si="26"/>
        <v>101988.2808710842</v>
      </c>
      <c r="H108" s="20">
        <f t="shared" si="27"/>
        <v>0</v>
      </c>
      <c r="J108" s="1">
        <f t="shared" si="14"/>
        <v>7</v>
      </c>
      <c r="K108" s="1">
        <f t="shared" si="15"/>
        <v>76</v>
      </c>
      <c r="L108" s="20">
        <f t="shared" si="16"/>
        <v>281.2610453320719</v>
      </c>
      <c r="M108" s="20">
        <f t="shared" si="17"/>
        <v>51.03132981440341</v>
      </c>
      <c r="N108" s="20">
        <f t="shared" si="18"/>
        <v>230.22971551766847</v>
      </c>
      <c r="O108" s="20">
        <f t="shared" si="19"/>
        <v>101832.42991328913</v>
      </c>
      <c r="P108" s="20">
        <f t="shared" si="20"/>
        <v>0</v>
      </c>
    </row>
    <row r="109" spans="2:16" ht="12.75">
      <c r="B109" s="1">
        <f t="shared" si="21"/>
        <v>7</v>
      </c>
      <c r="C109" s="1">
        <f t="shared" si="22"/>
        <v>77</v>
      </c>
      <c r="D109" s="20">
        <f t="shared" si="23"/>
        <v>278.8640203680885</v>
      </c>
      <c r="E109" s="20">
        <f t="shared" si="24"/>
        <v>50.99414043554211</v>
      </c>
      <c r="F109" s="20">
        <f t="shared" si="25"/>
        <v>227.8698799325464</v>
      </c>
      <c r="G109" s="20">
        <f t="shared" si="26"/>
        <v>101760.41099115164</v>
      </c>
      <c r="H109" s="20">
        <f t="shared" si="27"/>
        <v>0</v>
      </c>
      <c r="J109" s="1">
        <f t="shared" si="14"/>
        <v>7</v>
      </c>
      <c r="K109" s="1">
        <f t="shared" si="15"/>
        <v>77</v>
      </c>
      <c r="L109" s="20">
        <f t="shared" si="16"/>
        <v>281.2610453320719</v>
      </c>
      <c r="M109" s="20">
        <f t="shared" si="17"/>
        <v>50.91621495664458</v>
      </c>
      <c r="N109" s="20">
        <f t="shared" si="18"/>
        <v>230.3448303754273</v>
      </c>
      <c r="O109" s="20">
        <f t="shared" si="19"/>
        <v>101602.0850829137</v>
      </c>
      <c r="P109" s="20">
        <f t="shared" si="20"/>
        <v>0</v>
      </c>
    </row>
    <row r="110" spans="2:16" ht="12.75">
      <c r="B110" s="1">
        <f t="shared" si="21"/>
        <v>7</v>
      </c>
      <c r="C110" s="1">
        <f t="shared" si="22"/>
        <v>78</v>
      </c>
      <c r="D110" s="20">
        <f t="shared" si="23"/>
        <v>278.86402036808846</v>
      </c>
      <c r="E110" s="20">
        <f t="shared" si="24"/>
        <v>50.88020549557584</v>
      </c>
      <c r="F110" s="20">
        <f t="shared" si="25"/>
        <v>227.98381487251262</v>
      </c>
      <c r="G110" s="20">
        <f t="shared" si="26"/>
        <v>101532.42717627913</v>
      </c>
      <c r="H110" s="20">
        <f t="shared" si="27"/>
        <v>0</v>
      </c>
      <c r="J110" s="1">
        <f t="shared" si="14"/>
        <v>7</v>
      </c>
      <c r="K110" s="1">
        <f t="shared" si="15"/>
        <v>78</v>
      </c>
      <c r="L110" s="20">
        <f t="shared" si="16"/>
        <v>281.2610453320719</v>
      </c>
      <c r="M110" s="20">
        <f t="shared" si="17"/>
        <v>50.801042541456866</v>
      </c>
      <c r="N110" s="20">
        <f t="shared" si="18"/>
        <v>230.46000279061502</v>
      </c>
      <c r="O110" s="20">
        <f t="shared" si="19"/>
        <v>101371.62508012309</v>
      </c>
      <c r="P110" s="20">
        <f t="shared" si="20"/>
        <v>0</v>
      </c>
    </row>
    <row r="111" spans="2:16" ht="12.75">
      <c r="B111" s="1">
        <f t="shared" si="21"/>
        <v>7</v>
      </c>
      <c r="C111" s="1">
        <f t="shared" si="22"/>
        <v>79</v>
      </c>
      <c r="D111" s="20">
        <f t="shared" si="23"/>
        <v>278.8640203680885</v>
      </c>
      <c r="E111" s="20">
        <f t="shared" si="24"/>
        <v>50.76621358813958</v>
      </c>
      <c r="F111" s="20">
        <f t="shared" si="25"/>
        <v>228.09780677994894</v>
      </c>
      <c r="G111" s="20">
        <f t="shared" si="26"/>
        <v>101304.32936949919</v>
      </c>
      <c r="H111" s="20">
        <f t="shared" si="27"/>
        <v>0</v>
      </c>
      <c r="J111" s="1">
        <f t="shared" si="14"/>
        <v>7</v>
      </c>
      <c r="K111" s="1">
        <f t="shared" si="15"/>
        <v>79</v>
      </c>
      <c r="L111" s="20">
        <f t="shared" si="16"/>
        <v>281.2610453320719</v>
      </c>
      <c r="M111" s="20">
        <f t="shared" si="17"/>
        <v>50.685812540061555</v>
      </c>
      <c r="N111" s="20">
        <f t="shared" si="18"/>
        <v>230.57523279201033</v>
      </c>
      <c r="O111" s="20">
        <f t="shared" si="19"/>
        <v>101141.04984733109</v>
      </c>
      <c r="P111" s="20">
        <f t="shared" si="20"/>
        <v>0</v>
      </c>
    </row>
    <row r="112" spans="2:16" ht="12.75">
      <c r="B112" s="1">
        <f t="shared" si="21"/>
        <v>7</v>
      </c>
      <c r="C112" s="1">
        <f t="shared" si="22"/>
        <v>80</v>
      </c>
      <c r="D112" s="20">
        <f t="shared" si="23"/>
        <v>278.8640203680885</v>
      </c>
      <c r="E112" s="20">
        <f t="shared" si="24"/>
        <v>50.65216468474961</v>
      </c>
      <c r="F112" s="20">
        <f t="shared" si="25"/>
        <v>228.2118556833389</v>
      </c>
      <c r="G112" s="20">
        <f t="shared" si="26"/>
        <v>101076.11751381584</v>
      </c>
      <c r="H112" s="20">
        <f t="shared" si="27"/>
        <v>0</v>
      </c>
      <c r="J112" s="1">
        <f t="shared" si="14"/>
        <v>7</v>
      </c>
      <c r="K112" s="1">
        <f t="shared" si="15"/>
        <v>80</v>
      </c>
      <c r="L112" s="20">
        <f t="shared" si="16"/>
        <v>281.2610453320719</v>
      </c>
      <c r="M112" s="20">
        <f t="shared" si="17"/>
        <v>50.57052492366556</v>
      </c>
      <c r="N112" s="20">
        <f t="shared" si="18"/>
        <v>230.69052040840631</v>
      </c>
      <c r="O112" s="20">
        <f t="shared" si="19"/>
        <v>100910.35932692268</v>
      </c>
      <c r="P112" s="20">
        <f t="shared" si="20"/>
        <v>0</v>
      </c>
    </row>
    <row r="113" spans="2:16" ht="12.75">
      <c r="B113" s="1">
        <f t="shared" si="21"/>
        <v>7</v>
      </c>
      <c r="C113" s="1">
        <f t="shared" si="22"/>
        <v>81</v>
      </c>
      <c r="D113" s="20">
        <f t="shared" si="23"/>
        <v>278.8640203680885</v>
      </c>
      <c r="E113" s="20">
        <f t="shared" si="24"/>
        <v>50.53805875690794</v>
      </c>
      <c r="F113" s="20">
        <f t="shared" si="25"/>
        <v>228.3259616111806</v>
      </c>
      <c r="G113" s="20">
        <f t="shared" si="26"/>
        <v>100847.79155220467</v>
      </c>
      <c r="H113" s="20">
        <f t="shared" si="27"/>
        <v>0</v>
      </c>
      <c r="J113" s="1">
        <f t="shared" si="14"/>
        <v>7</v>
      </c>
      <c r="K113" s="1">
        <f t="shared" si="15"/>
        <v>81</v>
      </c>
      <c r="L113" s="20">
        <f t="shared" si="16"/>
        <v>281.2610453320719</v>
      </c>
      <c r="M113" s="20">
        <f t="shared" si="17"/>
        <v>50.45517966346135</v>
      </c>
      <c r="N113" s="20">
        <f t="shared" si="18"/>
        <v>230.80586566861052</v>
      </c>
      <c r="O113" s="20">
        <f t="shared" si="19"/>
        <v>100679.55346125408</v>
      </c>
      <c r="P113" s="20">
        <f t="shared" si="20"/>
        <v>0</v>
      </c>
    </row>
    <row r="114" spans="2:16" ht="12.75">
      <c r="B114" s="1">
        <f t="shared" si="21"/>
        <v>7</v>
      </c>
      <c r="C114" s="1">
        <f t="shared" si="22"/>
        <v>82</v>
      </c>
      <c r="D114" s="20">
        <f t="shared" si="23"/>
        <v>278.8640203680885</v>
      </c>
      <c r="E114" s="20">
        <f t="shared" si="24"/>
        <v>50.42389577610235</v>
      </c>
      <c r="F114" s="20">
        <f t="shared" si="25"/>
        <v>228.44012459198618</v>
      </c>
      <c r="G114" s="20">
        <f t="shared" si="26"/>
        <v>100619.35142761268</v>
      </c>
      <c r="H114" s="20">
        <f t="shared" si="27"/>
        <v>0</v>
      </c>
      <c r="J114" s="1">
        <f t="shared" si="14"/>
        <v>7</v>
      </c>
      <c r="K114" s="1">
        <f t="shared" si="15"/>
        <v>82</v>
      </c>
      <c r="L114" s="20">
        <f t="shared" si="16"/>
        <v>281.2610453320719</v>
      </c>
      <c r="M114" s="20">
        <f t="shared" si="17"/>
        <v>50.33977673062705</v>
      </c>
      <c r="N114" s="20">
        <f t="shared" si="18"/>
        <v>230.92126860144484</v>
      </c>
      <c r="O114" s="20">
        <f t="shared" si="19"/>
        <v>100448.63219265263</v>
      </c>
      <c r="P114" s="20">
        <f t="shared" si="20"/>
        <v>0</v>
      </c>
    </row>
    <row r="115" spans="2:16" ht="12.75">
      <c r="B115" s="1">
        <f t="shared" si="21"/>
        <v>7</v>
      </c>
      <c r="C115" s="1">
        <f t="shared" si="22"/>
        <v>83</v>
      </c>
      <c r="D115" s="20">
        <f t="shared" si="23"/>
        <v>278.8640203680885</v>
      </c>
      <c r="E115" s="20">
        <f t="shared" si="24"/>
        <v>50.30967571380635</v>
      </c>
      <c r="F115" s="20">
        <f t="shared" si="25"/>
        <v>228.55434465428218</v>
      </c>
      <c r="G115" s="20">
        <f t="shared" si="26"/>
        <v>100390.7970829584</v>
      </c>
      <c r="H115" s="20">
        <f t="shared" si="27"/>
        <v>0</v>
      </c>
      <c r="J115" s="1">
        <f t="shared" si="14"/>
        <v>7</v>
      </c>
      <c r="K115" s="1">
        <f t="shared" si="15"/>
        <v>83</v>
      </c>
      <c r="L115" s="20">
        <f t="shared" si="16"/>
        <v>281.2610453320719</v>
      </c>
      <c r="M115" s="20">
        <f t="shared" si="17"/>
        <v>50.224316096326326</v>
      </c>
      <c r="N115" s="20">
        <f t="shared" si="18"/>
        <v>231.03672923574555</v>
      </c>
      <c r="O115" s="20">
        <f t="shared" si="19"/>
        <v>100217.59546341689</v>
      </c>
      <c r="P115" s="20">
        <f t="shared" si="20"/>
        <v>0</v>
      </c>
    </row>
    <row r="116" spans="2:16" ht="12.75">
      <c r="B116" s="1">
        <f t="shared" si="21"/>
        <v>7</v>
      </c>
      <c r="C116" s="1">
        <f t="shared" si="22"/>
        <v>84</v>
      </c>
      <c r="D116" s="20">
        <f t="shared" si="23"/>
        <v>278.8640203680885</v>
      </c>
      <c r="E116" s="20">
        <f t="shared" si="24"/>
        <v>50.19539854147921</v>
      </c>
      <c r="F116" s="20">
        <f t="shared" si="25"/>
        <v>228.6686218266093</v>
      </c>
      <c r="G116" s="20">
        <f t="shared" si="26"/>
        <v>100162.12846113178</v>
      </c>
      <c r="H116" s="20">
        <f t="shared" si="27"/>
        <v>0</v>
      </c>
      <c r="J116" s="1">
        <f t="shared" si="14"/>
        <v>7</v>
      </c>
      <c r="K116" s="1">
        <f t="shared" si="15"/>
        <v>84</v>
      </c>
      <c r="L116" s="20">
        <f t="shared" si="16"/>
        <v>281.2610453320719</v>
      </c>
      <c r="M116" s="20">
        <f t="shared" si="17"/>
        <v>50.10879773170846</v>
      </c>
      <c r="N116" s="20">
        <f t="shared" si="18"/>
        <v>231.15224760036344</v>
      </c>
      <c r="O116" s="20">
        <f t="shared" si="19"/>
        <v>99986.44321581653</v>
      </c>
      <c r="P116" s="20">
        <f t="shared" si="20"/>
        <v>0</v>
      </c>
    </row>
    <row r="117" spans="2:16" ht="12.75">
      <c r="B117" s="1">
        <f t="shared" si="21"/>
        <v>8</v>
      </c>
      <c r="C117" s="1">
        <f t="shared" si="22"/>
        <v>85</v>
      </c>
      <c r="D117" s="20">
        <f t="shared" si="23"/>
        <v>278.8640203680886</v>
      </c>
      <c r="E117" s="20">
        <f t="shared" si="24"/>
        <v>50.0810642305659</v>
      </c>
      <c r="F117" s="20">
        <f t="shared" si="25"/>
        <v>228.78295613752266</v>
      </c>
      <c r="G117" s="20">
        <f t="shared" si="26"/>
        <v>99933.34550499426</v>
      </c>
      <c r="H117" s="20">
        <f t="shared" si="27"/>
        <v>0</v>
      </c>
      <c r="J117" s="1">
        <f t="shared" si="14"/>
        <v>8</v>
      </c>
      <c r="K117" s="1">
        <f t="shared" si="15"/>
        <v>85</v>
      </c>
      <c r="L117" s="20">
        <f t="shared" si="16"/>
        <v>281.2610453320719</v>
      </c>
      <c r="M117" s="20">
        <f t="shared" si="17"/>
        <v>49.993221607908275</v>
      </c>
      <c r="N117" s="20">
        <f t="shared" si="18"/>
        <v>231.2678237241636</v>
      </c>
      <c r="O117" s="20">
        <f t="shared" si="19"/>
        <v>99755.17539209237</v>
      </c>
      <c r="P117" s="20">
        <f t="shared" si="20"/>
        <v>0</v>
      </c>
    </row>
    <row r="118" spans="2:16" ht="12.75">
      <c r="B118" s="1">
        <f t="shared" si="21"/>
        <v>8</v>
      </c>
      <c r="C118" s="1">
        <f t="shared" si="22"/>
        <v>86</v>
      </c>
      <c r="D118" s="20">
        <f t="shared" si="23"/>
        <v>278.8640203680885</v>
      </c>
      <c r="E118" s="20">
        <f t="shared" si="24"/>
        <v>49.96667275249714</v>
      </c>
      <c r="F118" s="20">
        <f t="shared" si="25"/>
        <v>228.89734761559137</v>
      </c>
      <c r="G118" s="20">
        <f t="shared" si="26"/>
        <v>99704.44815737866</v>
      </c>
      <c r="H118" s="20">
        <f t="shared" si="27"/>
        <v>0</v>
      </c>
      <c r="J118" s="1">
        <f t="shared" si="14"/>
        <v>8</v>
      </c>
      <c r="K118" s="1">
        <f t="shared" si="15"/>
        <v>86</v>
      </c>
      <c r="L118" s="20">
        <f t="shared" si="16"/>
        <v>281.2610453320719</v>
      </c>
      <c r="M118" s="20">
        <f t="shared" si="17"/>
        <v>49.87758769604619</v>
      </c>
      <c r="N118" s="20">
        <f t="shared" si="18"/>
        <v>231.3834576360257</v>
      </c>
      <c r="O118" s="20">
        <f t="shared" si="19"/>
        <v>99523.79193445634</v>
      </c>
      <c r="P118" s="20">
        <f t="shared" si="20"/>
        <v>0</v>
      </c>
    </row>
    <row r="119" spans="2:16" ht="12.75">
      <c r="B119" s="1">
        <f t="shared" si="21"/>
        <v>8</v>
      </c>
      <c r="C119" s="1">
        <f t="shared" si="22"/>
        <v>87</v>
      </c>
      <c r="D119" s="20">
        <f t="shared" si="23"/>
        <v>278.86402036808846</v>
      </c>
      <c r="E119" s="20">
        <f t="shared" si="24"/>
        <v>49.85222407868934</v>
      </c>
      <c r="F119" s="20">
        <f t="shared" si="25"/>
        <v>229.01179628939911</v>
      </c>
      <c r="G119" s="20">
        <f t="shared" si="26"/>
        <v>99475.43636108926</v>
      </c>
      <c r="H119" s="20">
        <f t="shared" si="27"/>
        <v>0</v>
      </c>
      <c r="J119" s="1">
        <f t="shared" si="14"/>
        <v>8</v>
      </c>
      <c r="K119" s="1">
        <f t="shared" si="15"/>
        <v>87</v>
      </c>
      <c r="L119" s="20">
        <f t="shared" si="16"/>
        <v>281.2610453320719</v>
      </c>
      <c r="M119" s="20">
        <f t="shared" si="17"/>
        <v>49.761895967228185</v>
      </c>
      <c r="N119" s="20">
        <f t="shared" si="18"/>
        <v>231.4991493648437</v>
      </c>
      <c r="O119" s="20">
        <f t="shared" si="19"/>
        <v>99292.2927850915</v>
      </c>
      <c r="P119" s="20">
        <f t="shared" si="20"/>
        <v>0</v>
      </c>
    </row>
    <row r="120" spans="2:16" ht="12.75">
      <c r="B120" s="1">
        <f t="shared" si="21"/>
        <v>8</v>
      </c>
      <c r="C120" s="1">
        <f t="shared" si="22"/>
        <v>88</v>
      </c>
      <c r="D120" s="20">
        <f t="shared" si="23"/>
        <v>278.8640203680885</v>
      </c>
      <c r="E120" s="20">
        <f t="shared" si="24"/>
        <v>49.73771818054464</v>
      </c>
      <c r="F120" s="20">
        <f t="shared" si="25"/>
        <v>229.12630218754387</v>
      </c>
      <c r="G120" s="20">
        <f t="shared" si="26"/>
        <v>99246.31005890171</v>
      </c>
      <c r="H120" s="20">
        <f t="shared" si="27"/>
        <v>0</v>
      </c>
      <c r="J120" s="1">
        <f t="shared" si="14"/>
        <v>8</v>
      </c>
      <c r="K120" s="1">
        <f t="shared" si="15"/>
        <v>88</v>
      </c>
      <c r="L120" s="20">
        <f t="shared" si="16"/>
        <v>281.2610453320719</v>
      </c>
      <c r="M120" s="20">
        <f t="shared" si="17"/>
        <v>49.64614639254576</v>
      </c>
      <c r="N120" s="20">
        <f t="shared" si="18"/>
        <v>231.61489893952614</v>
      </c>
      <c r="O120" s="20">
        <f t="shared" si="19"/>
        <v>99060.67788615197</v>
      </c>
      <c r="P120" s="20">
        <f t="shared" si="20"/>
        <v>0</v>
      </c>
    </row>
    <row r="121" spans="2:16" ht="12.75">
      <c r="B121" s="1">
        <f t="shared" si="21"/>
        <v>8</v>
      </c>
      <c r="C121" s="1">
        <f t="shared" si="22"/>
        <v>89</v>
      </c>
      <c r="D121" s="20">
        <f t="shared" si="23"/>
        <v>278.86402036808846</v>
      </c>
      <c r="E121" s="20">
        <f t="shared" si="24"/>
        <v>49.62315502945087</v>
      </c>
      <c r="F121" s="20">
        <f t="shared" si="25"/>
        <v>229.2408653386376</v>
      </c>
      <c r="G121" s="20">
        <f t="shared" si="26"/>
        <v>99017.06919356307</v>
      </c>
      <c r="H121" s="20">
        <f t="shared" si="27"/>
        <v>0</v>
      </c>
      <c r="J121" s="1">
        <f t="shared" si="14"/>
        <v>8</v>
      </c>
      <c r="K121" s="1">
        <f t="shared" si="15"/>
        <v>89</v>
      </c>
      <c r="L121" s="20">
        <f t="shared" si="16"/>
        <v>281.2610453320719</v>
      </c>
      <c r="M121" s="20">
        <f t="shared" si="17"/>
        <v>49.530338943075996</v>
      </c>
      <c r="N121" s="20">
        <f t="shared" si="18"/>
        <v>231.73070638899588</v>
      </c>
      <c r="O121" s="20">
        <f t="shared" si="19"/>
        <v>98828.94717976298</v>
      </c>
      <c r="P121" s="20">
        <f t="shared" si="20"/>
        <v>0</v>
      </c>
    </row>
    <row r="122" spans="2:16" ht="12.75">
      <c r="B122" s="1">
        <f t="shared" si="21"/>
        <v>8</v>
      </c>
      <c r="C122" s="1">
        <f t="shared" si="22"/>
        <v>90</v>
      </c>
      <c r="D122" s="20">
        <f t="shared" si="23"/>
        <v>278.8640203680885</v>
      </c>
      <c r="E122" s="20">
        <f t="shared" si="24"/>
        <v>49.50853459678155</v>
      </c>
      <c r="F122" s="20">
        <f t="shared" si="25"/>
        <v>229.35548577130697</v>
      </c>
      <c r="G122" s="20">
        <f t="shared" si="26"/>
        <v>98787.71370779177</v>
      </c>
      <c r="H122" s="20">
        <f t="shared" si="27"/>
        <v>0</v>
      </c>
      <c r="J122" s="1">
        <f t="shared" si="14"/>
        <v>8</v>
      </c>
      <c r="K122" s="1">
        <f t="shared" si="15"/>
        <v>90</v>
      </c>
      <c r="L122" s="20">
        <f t="shared" si="16"/>
        <v>281.2610453320719</v>
      </c>
      <c r="M122" s="20">
        <f t="shared" si="17"/>
        <v>49.4144735898815</v>
      </c>
      <c r="N122" s="20">
        <f t="shared" si="18"/>
        <v>231.84657174219038</v>
      </c>
      <c r="O122" s="20">
        <f t="shared" si="19"/>
        <v>98597.10060802079</v>
      </c>
      <c r="P122" s="20">
        <f t="shared" si="20"/>
        <v>0</v>
      </c>
    </row>
    <row r="123" spans="2:16" ht="12.75">
      <c r="B123" s="1">
        <f t="shared" si="21"/>
        <v>8</v>
      </c>
      <c r="C123" s="1">
        <f t="shared" si="22"/>
        <v>91</v>
      </c>
      <c r="D123" s="20">
        <f t="shared" si="23"/>
        <v>278.86402036808846</v>
      </c>
      <c r="E123" s="20">
        <f t="shared" si="24"/>
        <v>49.3938568538959</v>
      </c>
      <c r="F123" s="20">
        <f t="shared" si="25"/>
        <v>229.47016351419256</v>
      </c>
      <c r="G123" s="20">
        <f t="shared" si="26"/>
        <v>98558.24354427757</v>
      </c>
      <c r="H123" s="20">
        <f t="shared" si="27"/>
        <v>0</v>
      </c>
      <c r="J123" s="1">
        <f t="shared" si="14"/>
        <v>8</v>
      </c>
      <c r="K123" s="1">
        <f t="shared" si="15"/>
        <v>91</v>
      </c>
      <c r="L123" s="20">
        <f t="shared" si="16"/>
        <v>281.2610453320719</v>
      </c>
      <c r="M123" s="20">
        <f t="shared" si="17"/>
        <v>49.298550304010405</v>
      </c>
      <c r="N123" s="20">
        <f t="shared" si="18"/>
        <v>231.96249502806148</v>
      </c>
      <c r="O123" s="20">
        <f t="shared" si="19"/>
        <v>98365.13811299273</v>
      </c>
      <c r="P123" s="20">
        <f t="shared" si="20"/>
        <v>0</v>
      </c>
    </row>
    <row r="124" spans="2:16" ht="12.75">
      <c r="B124" s="1">
        <f t="shared" si="21"/>
        <v>8</v>
      </c>
      <c r="C124" s="1">
        <f t="shared" si="22"/>
        <v>92</v>
      </c>
      <c r="D124" s="20">
        <f t="shared" si="23"/>
        <v>278.8640203680884</v>
      </c>
      <c r="E124" s="20">
        <f t="shared" si="24"/>
        <v>49.2791217721388</v>
      </c>
      <c r="F124" s="20">
        <f t="shared" si="25"/>
        <v>229.5848985959496</v>
      </c>
      <c r="G124" s="20">
        <f t="shared" si="26"/>
        <v>98328.65864568163</v>
      </c>
      <c r="H124" s="20">
        <f t="shared" si="27"/>
        <v>0</v>
      </c>
      <c r="J124" s="1">
        <f t="shared" si="14"/>
        <v>8</v>
      </c>
      <c r="K124" s="1">
        <f t="shared" si="15"/>
        <v>92</v>
      </c>
      <c r="L124" s="20">
        <f t="shared" si="16"/>
        <v>281.2610453320719</v>
      </c>
      <c r="M124" s="20">
        <f t="shared" si="17"/>
        <v>49.182569056496376</v>
      </c>
      <c r="N124" s="20">
        <f t="shared" si="18"/>
        <v>232.0784762755755</v>
      </c>
      <c r="O124" s="20">
        <f t="shared" si="19"/>
        <v>98133.05963671715</v>
      </c>
      <c r="P124" s="20">
        <f t="shared" si="20"/>
        <v>0</v>
      </c>
    </row>
    <row r="125" spans="2:16" ht="12.75">
      <c r="B125" s="1">
        <f t="shared" si="21"/>
        <v>8</v>
      </c>
      <c r="C125" s="1">
        <f t="shared" si="22"/>
        <v>93</v>
      </c>
      <c r="D125" s="20">
        <f t="shared" si="23"/>
        <v>278.86402036808846</v>
      </c>
      <c r="E125" s="20">
        <f t="shared" si="24"/>
        <v>49.16432932284083</v>
      </c>
      <c r="F125" s="20">
        <f t="shared" si="25"/>
        <v>229.69969104524762</v>
      </c>
      <c r="G125" s="20">
        <f t="shared" si="26"/>
        <v>98098.95895463639</v>
      </c>
      <c r="H125" s="20">
        <f t="shared" si="27"/>
        <v>0</v>
      </c>
      <c r="J125" s="1">
        <f t="shared" si="14"/>
        <v>8</v>
      </c>
      <c r="K125" s="1">
        <f t="shared" si="15"/>
        <v>93</v>
      </c>
      <c r="L125" s="20">
        <f t="shared" si="16"/>
        <v>281.2610453320719</v>
      </c>
      <c r="M125" s="20">
        <f t="shared" si="17"/>
        <v>49.06652981835859</v>
      </c>
      <c r="N125" s="20">
        <f t="shared" si="18"/>
        <v>232.1945155137133</v>
      </c>
      <c r="O125" s="20">
        <f t="shared" si="19"/>
        <v>97900.86512120345</v>
      </c>
      <c r="P125" s="20">
        <f t="shared" si="20"/>
        <v>0</v>
      </c>
    </row>
    <row r="126" spans="2:16" ht="12.75">
      <c r="B126" s="1">
        <f t="shared" si="21"/>
        <v>8</v>
      </c>
      <c r="C126" s="1">
        <f t="shared" si="22"/>
        <v>94</v>
      </c>
      <c r="D126" s="20">
        <f t="shared" si="23"/>
        <v>278.86402036808846</v>
      </c>
      <c r="E126" s="20">
        <f t="shared" si="24"/>
        <v>49.04947947731821</v>
      </c>
      <c r="F126" s="20">
        <f t="shared" si="25"/>
        <v>229.81454089077025</v>
      </c>
      <c r="G126" s="20">
        <f t="shared" si="26"/>
        <v>97869.14441374561</v>
      </c>
      <c r="H126" s="20">
        <f t="shared" si="27"/>
        <v>0</v>
      </c>
      <c r="J126" s="1">
        <f t="shared" si="14"/>
        <v>8</v>
      </c>
      <c r="K126" s="1">
        <f t="shared" si="15"/>
        <v>94</v>
      </c>
      <c r="L126" s="20">
        <f t="shared" si="16"/>
        <v>281.2610453320719</v>
      </c>
      <c r="M126" s="20">
        <f t="shared" si="17"/>
        <v>48.95043256060173</v>
      </c>
      <c r="N126" s="20">
        <f t="shared" si="18"/>
        <v>232.31061277147015</v>
      </c>
      <c r="O126" s="20">
        <f t="shared" si="19"/>
        <v>97668.55450843197</v>
      </c>
      <c r="P126" s="20">
        <f t="shared" si="20"/>
        <v>0</v>
      </c>
    </row>
    <row r="127" spans="2:16" ht="12.75">
      <c r="B127" s="1">
        <f t="shared" si="21"/>
        <v>8</v>
      </c>
      <c r="C127" s="1">
        <f t="shared" si="22"/>
        <v>95</v>
      </c>
      <c r="D127" s="20">
        <f t="shared" si="23"/>
        <v>278.86402036808846</v>
      </c>
      <c r="E127" s="20">
        <f t="shared" si="24"/>
        <v>48.934572206872815</v>
      </c>
      <c r="F127" s="20">
        <f t="shared" si="25"/>
        <v>229.92944816121565</v>
      </c>
      <c r="G127" s="20">
        <f t="shared" si="26"/>
        <v>97639.2149655844</v>
      </c>
      <c r="H127" s="20">
        <f t="shared" si="27"/>
        <v>0</v>
      </c>
      <c r="J127" s="1">
        <f t="shared" si="14"/>
        <v>8</v>
      </c>
      <c r="K127" s="1">
        <f t="shared" si="15"/>
        <v>95</v>
      </c>
      <c r="L127" s="20">
        <f t="shared" si="16"/>
        <v>281.2610453320719</v>
      </c>
      <c r="M127" s="20">
        <f t="shared" si="17"/>
        <v>48.834277254216</v>
      </c>
      <c r="N127" s="20">
        <f t="shared" si="18"/>
        <v>232.42676807785588</v>
      </c>
      <c r="O127" s="20">
        <f t="shared" si="19"/>
        <v>97436.12774035412</v>
      </c>
      <c r="P127" s="20">
        <f t="shared" si="20"/>
        <v>0</v>
      </c>
    </row>
    <row r="128" spans="2:16" ht="12.75">
      <c r="B128" s="1">
        <f t="shared" si="21"/>
        <v>8</v>
      </c>
      <c r="C128" s="1">
        <f t="shared" si="22"/>
        <v>96</v>
      </c>
      <c r="D128" s="20">
        <f t="shared" si="23"/>
        <v>278.86402036808846</v>
      </c>
      <c r="E128" s="20">
        <f t="shared" si="24"/>
        <v>48.81960748279221</v>
      </c>
      <c r="F128" s="20">
        <f t="shared" si="25"/>
        <v>230.04441288529625</v>
      </c>
      <c r="G128" s="20">
        <f t="shared" si="26"/>
        <v>97409.1705526991</v>
      </c>
      <c r="H128" s="20">
        <f t="shared" si="27"/>
        <v>0</v>
      </c>
      <c r="J128" s="1">
        <f t="shared" si="14"/>
        <v>8</v>
      </c>
      <c r="K128" s="1">
        <f t="shared" si="15"/>
        <v>96</v>
      </c>
      <c r="L128" s="20">
        <f t="shared" si="16"/>
        <v>281.2610453320719</v>
      </c>
      <c r="M128" s="20">
        <f t="shared" si="17"/>
        <v>48.71806387017707</v>
      </c>
      <c r="N128" s="20">
        <f t="shared" si="18"/>
        <v>232.5429814618948</v>
      </c>
      <c r="O128" s="20">
        <f t="shared" si="19"/>
        <v>97203.58475889222</v>
      </c>
      <c r="P128" s="20">
        <f t="shared" si="20"/>
        <v>0</v>
      </c>
    </row>
    <row r="129" spans="2:16" ht="12.75">
      <c r="B129" s="1">
        <f t="shared" si="21"/>
        <v>9</v>
      </c>
      <c r="C129" s="1">
        <f t="shared" si="22"/>
        <v>97</v>
      </c>
      <c r="D129" s="20">
        <f t="shared" si="23"/>
        <v>278.8640203680885</v>
      </c>
      <c r="E129" s="20">
        <f t="shared" si="24"/>
        <v>48.70458527634956</v>
      </c>
      <c r="F129" s="20">
        <f t="shared" si="25"/>
        <v>230.15943509173894</v>
      </c>
      <c r="G129" s="20">
        <f t="shared" si="26"/>
        <v>97179.01111760736</v>
      </c>
      <c r="H129" s="20">
        <f t="shared" si="27"/>
        <v>0</v>
      </c>
      <c r="J129" s="1">
        <f t="shared" si="14"/>
        <v>9</v>
      </c>
      <c r="K129" s="1">
        <f t="shared" si="15"/>
        <v>97</v>
      </c>
      <c r="L129" s="20">
        <f t="shared" si="16"/>
        <v>281.2610453320719</v>
      </c>
      <c r="M129" s="20">
        <f t="shared" si="17"/>
        <v>48.601792379446124</v>
      </c>
      <c r="N129" s="20">
        <f t="shared" si="18"/>
        <v>232.65925295262576</v>
      </c>
      <c r="O129" s="20">
        <f t="shared" si="19"/>
        <v>96970.9255059396</v>
      </c>
      <c r="P129" s="20">
        <f t="shared" si="20"/>
        <v>0</v>
      </c>
    </row>
    <row r="130" spans="2:16" ht="12.75">
      <c r="B130" s="1">
        <f t="shared" si="21"/>
        <v>9</v>
      </c>
      <c r="C130" s="1">
        <f t="shared" si="22"/>
        <v>98</v>
      </c>
      <c r="D130" s="20">
        <f t="shared" si="23"/>
        <v>278.86402036808846</v>
      </c>
      <c r="E130" s="20">
        <f t="shared" si="24"/>
        <v>48.58950555880369</v>
      </c>
      <c r="F130" s="20">
        <f t="shared" si="25"/>
        <v>230.27451480928477</v>
      </c>
      <c r="G130" s="20">
        <f t="shared" si="26"/>
        <v>96948.73660279808</v>
      </c>
      <c r="H130" s="20">
        <f t="shared" si="27"/>
        <v>0</v>
      </c>
      <c r="J130" s="1">
        <f t="shared" si="14"/>
        <v>9</v>
      </c>
      <c r="K130" s="1">
        <f t="shared" si="15"/>
        <v>98</v>
      </c>
      <c r="L130" s="20">
        <f t="shared" si="16"/>
        <v>281.2610453320719</v>
      </c>
      <c r="M130" s="20">
        <f t="shared" si="17"/>
        <v>48.48546275296981</v>
      </c>
      <c r="N130" s="20">
        <f t="shared" si="18"/>
        <v>232.7755825791021</v>
      </c>
      <c r="O130" s="20">
        <f t="shared" si="19"/>
        <v>96738.1499233605</v>
      </c>
      <c r="P130" s="20">
        <f t="shared" si="20"/>
        <v>0</v>
      </c>
    </row>
    <row r="131" spans="2:16" ht="12.75">
      <c r="B131" s="1">
        <f t="shared" si="21"/>
        <v>9</v>
      </c>
      <c r="C131" s="1">
        <f t="shared" si="22"/>
        <v>99</v>
      </c>
      <c r="D131" s="20">
        <f t="shared" si="23"/>
        <v>278.8640203680885</v>
      </c>
      <c r="E131" s="20">
        <f t="shared" si="24"/>
        <v>48.474368301399046</v>
      </c>
      <c r="F131" s="20">
        <f t="shared" si="25"/>
        <v>230.38965206668948</v>
      </c>
      <c r="G131" s="20">
        <f t="shared" si="26"/>
        <v>96718.34695073139</v>
      </c>
      <c r="H131" s="20">
        <f t="shared" si="27"/>
        <v>0</v>
      </c>
      <c r="J131" s="1">
        <f t="shared" si="14"/>
        <v>9</v>
      </c>
      <c r="K131" s="1">
        <f t="shared" si="15"/>
        <v>99</v>
      </c>
      <c r="L131" s="20">
        <f t="shared" si="16"/>
        <v>281.2610453320719</v>
      </c>
      <c r="M131" s="20">
        <f t="shared" si="17"/>
        <v>48.36907496168026</v>
      </c>
      <c r="N131" s="20">
        <f t="shared" si="18"/>
        <v>232.89197037039162</v>
      </c>
      <c r="O131" s="20">
        <f t="shared" si="19"/>
        <v>96505.25795299011</v>
      </c>
      <c r="P131" s="20">
        <f t="shared" si="20"/>
        <v>0</v>
      </c>
    </row>
    <row r="132" spans="2:16" ht="12.75">
      <c r="B132" s="1">
        <f t="shared" si="21"/>
        <v>9</v>
      </c>
      <c r="C132" s="1">
        <f t="shared" si="22"/>
        <v>100</v>
      </c>
      <c r="D132" s="20">
        <f t="shared" si="23"/>
        <v>278.86402036808846</v>
      </c>
      <c r="E132" s="20">
        <f t="shared" si="24"/>
        <v>48.35917347536571</v>
      </c>
      <c r="F132" s="20">
        <f t="shared" si="25"/>
        <v>230.50484689272275</v>
      </c>
      <c r="G132" s="20">
        <f t="shared" si="26"/>
        <v>96487.84210383866</v>
      </c>
      <c r="H132" s="20">
        <f t="shared" si="27"/>
        <v>0</v>
      </c>
      <c r="J132" s="1">
        <f t="shared" si="14"/>
        <v>9</v>
      </c>
      <c r="K132" s="1">
        <f t="shared" si="15"/>
        <v>100</v>
      </c>
      <c r="L132" s="20">
        <f t="shared" si="16"/>
        <v>281.2610453320719</v>
      </c>
      <c r="M132" s="20">
        <f t="shared" si="17"/>
        <v>48.25262897649507</v>
      </c>
      <c r="N132" s="20">
        <f t="shared" si="18"/>
        <v>233.00841635557683</v>
      </c>
      <c r="O132" s="20">
        <f t="shared" si="19"/>
        <v>96272.24953663454</v>
      </c>
      <c r="P132" s="20">
        <f t="shared" si="20"/>
        <v>0</v>
      </c>
    </row>
    <row r="133" spans="2:16" ht="12.75">
      <c r="B133" s="1">
        <f t="shared" si="21"/>
        <v>9</v>
      </c>
      <c r="C133" s="1">
        <f t="shared" si="22"/>
        <v>101</v>
      </c>
      <c r="D133" s="20">
        <f t="shared" si="23"/>
        <v>278.86402036808846</v>
      </c>
      <c r="E133" s="20">
        <f t="shared" si="24"/>
        <v>48.243921051919344</v>
      </c>
      <c r="F133" s="20">
        <f t="shared" si="25"/>
        <v>230.6200993161691</v>
      </c>
      <c r="G133" s="20">
        <f t="shared" si="26"/>
        <v>96257.2220045225</v>
      </c>
      <c r="H133" s="20">
        <f t="shared" si="27"/>
        <v>0</v>
      </c>
      <c r="J133" s="1">
        <f t="shared" si="14"/>
        <v>9</v>
      </c>
      <c r="K133" s="1">
        <f t="shared" si="15"/>
        <v>101</v>
      </c>
      <c r="L133" s="20">
        <f t="shared" si="16"/>
        <v>281.2610453320719</v>
      </c>
      <c r="M133" s="20">
        <f t="shared" si="17"/>
        <v>48.13612476831728</v>
      </c>
      <c r="N133" s="20">
        <f t="shared" si="18"/>
        <v>233.1249205637546</v>
      </c>
      <c r="O133" s="20">
        <f t="shared" si="19"/>
        <v>96039.12461607078</v>
      </c>
      <c r="P133" s="20">
        <f t="shared" si="20"/>
        <v>0</v>
      </c>
    </row>
    <row r="134" spans="2:16" ht="12.75">
      <c r="B134" s="1">
        <f t="shared" si="21"/>
        <v>9</v>
      </c>
      <c r="C134" s="1">
        <f t="shared" si="22"/>
        <v>102</v>
      </c>
      <c r="D134" s="20">
        <f t="shared" si="23"/>
        <v>278.86402036808846</v>
      </c>
      <c r="E134" s="20">
        <f t="shared" si="24"/>
        <v>48.12861100226126</v>
      </c>
      <c r="F134" s="20">
        <f t="shared" si="25"/>
        <v>230.7354093658272</v>
      </c>
      <c r="G134" s="20">
        <f t="shared" si="26"/>
        <v>96026.48659515668</v>
      </c>
      <c r="H134" s="20">
        <f t="shared" si="27"/>
        <v>0</v>
      </c>
      <c r="J134" s="1">
        <f t="shared" si="14"/>
        <v>9</v>
      </c>
      <c r="K134" s="1">
        <f t="shared" si="15"/>
        <v>102</v>
      </c>
      <c r="L134" s="20">
        <f t="shared" si="16"/>
        <v>281.2610453320719</v>
      </c>
      <c r="M134" s="20">
        <f t="shared" si="17"/>
        <v>48.019562308035404</v>
      </c>
      <c r="N134" s="20">
        <f t="shared" si="18"/>
        <v>233.24148302403648</v>
      </c>
      <c r="O134" s="20">
        <f t="shared" si="19"/>
        <v>95805.88313304675</v>
      </c>
      <c r="P134" s="20">
        <f t="shared" si="20"/>
        <v>0</v>
      </c>
    </row>
    <row r="135" spans="2:16" ht="12.75">
      <c r="B135" s="1">
        <f t="shared" si="21"/>
        <v>9</v>
      </c>
      <c r="C135" s="1">
        <f t="shared" si="22"/>
        <v>103</v>
      </c>
      <c r="D135" s="20">
        <f t="shared" si="23"/>
        <v>278.8640203680885</v>
      </c>
      <c r="E135" s="20">
        <f t="shared" si="24"/>
        <v>48.01324329757835</v>
      </c>
      <c r="F135" s="20">
        <f t="shared" si="25"/>
        <v>230.85077707051016</v>
      </c>
      <c r="G135" s="20">
        <f t="shared" si="26"/>
        <v>95795.63581808617</v>
      </c>
      <c r="H135" s="20">
        <f t="shared" si="27"/>
        <v>0</v>
      </c>
      <c r="J135" s="1">
        <f t="shared" si="14"/>
        <v>9</v>
      </c>
      <c r="K135" s="1">
        <f t="shared" si="15"/>
        <v>103</v>
      </c>
      <c r="L135" s="20">
        <f t="shared" si="16"/>
        <v>281.2610453320719</v>
      </c>
      <c r="M135" s="20">
        <f t="shared" si="17"/>
        <v>47.90294156652339</v>
      </c>
      <c r="N135" s="20">
        <f t="shared" si="18"/>
        <v>233.3581037655485</v>
      </c>
      <c r="O135" s="20">
        <f t="shared" si="19"/>
        <v>95572.5250292812</v>
      </c>
      <c r="P135" s="20">
        <f t="shared" si="20"/>
        <v>0</v>
      </c>
    </row>
    <row r="136" spans="2:16" ht="12.75">
      <c r="B136" s="1">
        <f t="shared" si="21"/>
        <v>9</v>
      </c>
      <c r="C136" s="1">
        <f t="shared" si="22"/>
        <v>104</v>
      </c>
      <c r="D136" s="20">
        <f t="shared" si="23"/>
        <v>278.8640203680885</v>
      </c>
      <c r="E136" s="20">
        <f t="shared" si="24"/>
        <v>47.8978179090431</v>
      </c>
      <c r="F136" s="20">
        <f t="shared" si="25"/>
        <v>230.9662024590454</v>
      </c>
      <c r="G136" s="20">
        <f t="shared" si="26"/>
        <v>95564.66961562712</v>
      </c>
      <c r="H136" s="20">
        <f t="shared" si="27"/>
        <v>0</v>
      </c>
      <c r="J136" s="1">
        <f t="shared" si="14"/>
        <v>9</v>
      </c>
      <c r="K136" s="1">
        <f t="shared" si="15"/>
        <v>104</v>
      </c>
      <c r="L136" s="20">
        <f t="shared" si="16"/>
        <v>281.2610453320719</v>
      </c>
      <c r="M136" s="20">
        <f t="shared" si="17"/>
        <v>47.78626251464061</v>
      </c>
      <c r="N136" s="20">
        <f t="shared" si="18"/>
        <v>233.47478281743128</v>
      </c>
      <c r="O136" s="20">
        <f t="shared" si="19"/>
        <v>95339.05024646377</v>
      </c>
      <c r="P136" s="20">
        <f t="shared" si="20"/>
        <v>0</v>
      </c>
    </row>
    <row r="137" spans="2:16" ht="12.75">
      <c r="B137" s="1">
        <f t="shared" si="21"/>
        <v>9</v>
      </c>
      <c r="C137" s="1">
        <f t="shared" si="22"/>
        <v>105</v>
      </c>
      <c r="D137" s="20">
        <f t="shared" si="23"/>
        <v>278.8640203680884</v>
      </c>
      <c r="E137" s="20">
        <f t="shared" si="24"/>
        <v>47.78233480781357</v>
      </c>
      <c r="F137" s="20">
        <f t="shared" si="25"/>
        <v>231.08168556027482</v>
      </c>
      <c r="G137" s="20">
        <f t="shared" si="26"/>
        <v>95333.58793006685</v>
      </c>
      <c r="H137" s="20">
        <f t="shared" si="27"/>
        <v>0</v>
      </c>
      <c r="J137" s="1">
        <f t="shared" si="14"/>
        <v>9</v>
      </c>
      <c r="K137" s="1">
        <f t="shared" si="15"/>
        <v>105</v>
      </c>
      <c r="L137" s="20">
        <f t="shared" si="16"/>
        <v>281.2610453320719</v>
      </c>
      <c r="M137" s="20">
        <f t="shared" si="17"/>
        <v>47.66952512323189</v>
      </c>
      <c r="N137" s="20">
        <f t="shared" si="18"/>
        <v>233.59152020884</v>
      </c>
      <c r="O137" s="20">
        <f t="shared" si="19"/>
        <v>95105.45872625493</v>
      </c>
      <c r="P137" s="20">
        <f t="shared" si="20"/>
        <v>0</v>
      </c>
    </row>
    <row r="138" spans="2:16" ht="12.75">
      <c r="B138" s="1">
        <f t="shared" si="21"/>
        <v>9</v>
      </c>
      <c r="C138" s="1">
        <f t="shared" si="22"/>
        <v>106</v>
      </c>
      <c r="D138" s="20">
        <f t="shared" si="23"/>
        <v>278.8640203680885</v>
      </c>
      <c r="E138" s="20">
        <f t="shared" si="24"/>
        <v>47.666793965033435</v>
      </c>
      <c r="F138" s="20">
        <f t="shared" si="25"/>
        <v>231.19722640305508</v>
      </c>
      <c r="G138" s="20">
        <f t="shared" si="26"/>
        <v>95102.3907036638</v>
      </c>
      <c r="H138" s="20">
        <f t="shared" si="27"/>
        <v>0</v>
      </c>
      <c r="J138" s="1">
        <f t="shared" si="14"/>
        <v>9</v>
      </c>
      <c r="K138" s="1">
        <f t="shared" si="15"/>
        <v>106</v>
      </c>
      <c r="L138" s="20">
        <f t="shared" si="16"/>
        <v>281.2610453320719</v>
      </c>
      <c r="M138" s="20">
        <f t="shared" si="17"/>
        <v>47.552729363127476</v>
      </c>
      <c r="N138" s="20">
        <f t="shared" si="18"/>
        <v>233.70831596894442</v>
      </c>
      <c r="O138" s="20">
        <f t="shared" si="19"/>
        <v>94871.75041028598</v>
      </c>
      <c r="P138" s="20">
        <f t="shared" si="20"/>
        <v>0</v>
      </c>
    </row>
    <row r="139" spans="2:16" ht="12.75">
      <c r="B139" s="1">
        <f t="shared" si="21"/>
        <v>9</v>
      </c>
      <c r="C139" s="1">
        <f t="shared" si="22"/>
        <v>107</v>
      </c>
      <c r="D139" s="20">
        <f t="shared" si="23"/>
        <v>278.8640203680885</v>
      </c>
      <c r="E139" s="20">
        <f t="shared" si="24"/>
        <v>47.55119535183191</v>
      </c>
      <c r="F139" s="20">
        <f t="shared" si="25"/>
        <v>231.31282501625662</v>
      </c>
      <c r="G139" s="20">
        <f t="shared" si="26"/>
        <v>94871.07787864754</v>
      </c>
      <c r="H139" s="20">
        <f t="shared" si="27"/>
        <v>0</v>
      </c>
      <c r="J139" s="1">
        <f t="shared" si="14"/>
        <v>9</v>
      </c>
      <c r="K139" s="1">
        <f t="shared" si="15"/>
        <v>107</v>
      </c>
      <c r="L139" s="20">
        <f t="shared" si="16"/>
        <v>281.2610453320719</v>
      </c>
      <c r="M139" s="20">
        <f t="shared" si="17"/>
        <v>47.435875205143</v>
      </c>
      <c r="N139" s="20">
        <f t="shared" si="18"/>
        <v>233.8251701269289</v>
      </c>
      <c r="O139" s="20">
        <f t="shared" si="19"/>
        <v>94637.92524015905</v>
      </c>
      <c r="P139" s="20">
        <f t="shared" si="20"/>
        <v>0</v>
      </c>
    </row>
    <row r="140" spans="2:16" ht="12.75">
      <c r="B140" s="1">
        <f t="shared" si="21"/>
        <v>9</v>
      </c>
      <c r="C140" s="1">
        <f t="shared" si="22"/>
        <v>108</v>
      </c>
      <c r="D140" s="20">
        <f t="shared" si="23"/>
        <v>278.8640203680885</v>
      </c>
      <c r="E140" s="20">
        <f t="shared" si="24"/>
        <v>47.435538939323784</v>
      </c>
      <c r="F140" s="20">
        <f t="shared" si="25"/>
        <v>231.42848142876474</v>
      </c>
      <c r="G140" s="20">
        <f t="shared" si="26"/>
        <v>94639.64939721877</v>
      </c>
      <c r="H140" s="20">
        <f t="shared" si="27"/>
        <v>0</v>
      </c>
      <c r="J140" s="1">
        <f t="shared" si="14"/>
        <v>9</v>
      </c>
      <c r="K140" s="1">
        <f t="shared" si="15"/>
        <v>108</v>
      </c>
      <c r="L140" s="20">
        <f t="shared" si="16"/>
        <v>281.2610453320719</v>
      </c>
      <c r="M140" s="20">
        <f t="shared" si="17"/>
        <v>47.31896262007954</v>
      </c>
      <c r="N140" s="20">
        <f t="shared" si="18"/>
        <v>233.94208271199236</v>
      </c>
      <c r="O140" s="20">
        <f t="shared" si="19"/>
        <v>94403.98315744706</v>
      </c>
      <c r="P140" s="20">
        <f t="shared" si="20"/>
        <v>0</v>
      </c>
    </row>
    <row r="141" spans="2:16" ht="12.75">
      <c r="B141" s="1">
        <f t="shared" si="21"/>
        <v>10</v>
      </c>
      <c r="C141" s="1">
        <f t="shared" si="22"/>
        <v>109</v>
      </c>
      <c r="D141" s="20">
        <f t="shared" si="23"/>
        <v>278.86402036808846</v>
      </c>
      <c r="E141" s="20">
        <f t="shared" si="24"/>
        <v>47.3198246986094</v>
      </c>
      <c r="F141" s="20">
        <f t="shared" si="25"/>
        <v>231.54419566947905</v>
      </c>
      <c r="G141" s="20">
        <f t="shared" si="26"/>
        <v>94408.10520154929</v>
      </c>
      <c r="H141" s="20">
        <f t="shared" si="27"/>
        <v>0</v>
      </c>
      <c r="J141" s="1">
        <f t="shared" si="14"/>
        <v>10</v>
      </c>
      <c r="K141" s="1">
        <f t="shared" si="15"/>
        <v>109</v>
      </c>
      <c r="L141" s="20">
        <f t="shared" si="16"/>
        <v>281.2610453320719</v>
      </c>
      <c r="M141" s="20">
        <f t="shared" si="17"/>
        <v>47.20199157872354</v>
      </c>
      <c r="N141" s="20">
        <f t="shared" si="18"/>
        <v>234.05905375334834</v>
      </c>
      <c r="O141" s="20">
        <f t="shared" si="19"/>
        <v>94169.92410369372</v>
      </c>
      <c r="P141" s="20">
        <f t="shared" si="20"/>
        <v>0</v>
      </c>
    </row>
    <row r="142" spans="2:16" ht="12.75">
      <c r="B142" s="1">
        <f t="shared" si="21"/>
        <v>10</v>
      </c>
      <c r="C142" s="1">
        <f t="shared" si="22"/>
        <v>110</v>
      </c>
      <c r="D142" s="20">
        <f t="shared" si="23"/>
        <v>278.8640203680885</v>
      </c>
      <c r="E142" s="20">
        <f t="shared" si="24"/>
        <v>47.20405260077466</v>
      </c>
      <c r="F142" s="20">
        <f t="shared" si="25"/>
        <v>231.65996776731384</v>
      </c>
      <c r="G142" s="20">
        <f t="shared" si="26"/>
        <v>94176.44523378198</v>
      </c>
      <c r="H142" s="20">
        <f t="shared" si="27"/>
        <v>0</v>
      </c>
      <c r="J142" s="1">
        <f t="shared" si="14"/>
        <v>10</v>
      </c>
      <c r="K142" s="1">
        <f t="shared" si="15"/>
        <v>110</v>
      </c>
      <c r="L142" s="20">
        <f t="shared" si="16"/>
        <v>281.2610453320719</v>
      </c>
      <c r="M142" s="20">
        <f t="shared" si="17"/>
        <v>47.08496205184687</v>
      </c>
      <c r="N142" s="20">
        <f t="shared" si="18"/>
        <v>234.17608328022501</v>
      </c>
      <c r="O142" s="20">
        <f t="shared" si="19"/>
        <v>93935.74802041349</v>
      </c>
      <c r="P142" s="20">
        <f t="shared" si="20"/>
        <v>0</v>
      </c>
    </row>
    <row r="143" spans="2:16" ht="12.75">
      <c r="B143" s="1">
        <f t="shared" si="21"/>
        <v>10</v>
      </c>
      <c r="C143" s="1">
        <f t="shared" si="22"/>
        <v>111</v>
      </c>
      <c r="D143" s="20">
        <f t="shared" si="23"/>
        <v>278.8640203680885</v>
      </c>
      <c r="E143" s="20">
        <f t="shared" si="24"/>
        <v>47.088222616891</v>
      </c>
      <c r="F143" s="20">
        <f t="shared" si="25"/>
        <v>231.7757977511975</v>
      </c>
      <c r="G143" s="20">
        <f t="shared" si="26"/>
        <v>93944.66943603079</v>
      </c>
      <c r="H143" s="20">
        <f t="shared" si="27"/>
        <v>0</v>
      </c>
      <c r="J143" s="1">
        <f t="shared" si="14"/>
        <v>10</v>
      </c>
      <c r="K143" s="1">
        <f t="shared" si="15"/>
        <v>111</v>
      </c>
      <c r="L143" s="20">
        <f t="shared" si="16"/>
        <v>281.2610453320719</v>
      </c>
      <c r="M143" s="20">
        <f t="shared" si="17"/>
        <v>46.96787401020676</v>
      </c>
      <c r="N143" s="20">
        <f t="shared" si="18"/>
        <v>234.29317132186515</v>
      </c>
      <c r="O143" s="20">
        <f t="shared" si="19"/>
        <v>93701.45484909162</v>
      </c>
      <c r="P143" s="20">
        <f t="shared" si="20"/>
        <v>0</v>
      </c>
    </row>
    <row r="144" spans="2:16" ht="12.75">
      <c r="B144" s="1">
        <f t="shared" si="21"/>
        <v>10</v>
      </c>
      <c r="C144" s="1">
        <f t="shared" si="22"/>
        <v>112</v>
      </c>
      <c r="D144" s="20">
        <f t="shared" si="23"/>
        <v>278.8640203680885</v>
      </c>
      <c r="E144" s="20">
        <f t="shared" si="24"/>
        <v>46.972334718015404</v>
      </c>
      <c r="F144" s="20">
        <f t="shared" si="25"/>
        <v>231.8916856500731</v>
      </c>
      <c r="G144" s="20">
        <f t="shared" si="26"/>
        <v>93712.77775038072</v>
      </c>
      <c r="H144" s="20">
        <f t="shared" si="27"/>
        <v>0</v>
      </c>
      <c r="J144" s="1">
        <f t="shared" si="14"/>
        <v>10</v>
      </c>
      <c r="K144" s="1">
        <f t="shared" si="15"/>
        <v>112</v>
      </c>
      <c r="L144" s="20">
        <f t="shared" si="16"/>
        <v>281.2610453320719</v>
      </c>
      <c r="M144" s="20">
        <f t="shared" si="17"/>
        <v>46.85072742454582</v>
      </c>
      <c r="N144" s="20">
        <f t="shared" si="18"/>
        <v>234.41031790752606</v>
      </c>
      <c r="O144" s="20">
        <f t="shared" si="19"/>
        <v>93467.04453118409</v>
      </c>
      <c r="P144" s="20">
        <f t="shared" si="20"/>
        <v>0</v>
      </c>
    </row>
    <row r="145" spans="2:16" ht="12.75">
      <c r="B145" s="1">
        <f t="shared" si="21"/>
        <v>10</v>
      </c>
      <c r="C145" s="1">
        <f t="shared" si="22"/>
        <v>113</v>
      </c>
      <c r="D145" s="20">
        <f t="shared" si="23"/>
        <v>278.8640203680885</v>
      </c>
      <c r="E145" s="20">
        <f t="shared" si="24"/>
        <v>46.85638887519037</v>
      </c>
      <c r="F145" s="20">
        <f t="shared" si="25"/>
        <v>232.00763149289816</v>
      </c>
      <c r="G145" s="20">
        <f t="shared" si="26"/>
        <v>93480.77011888781</v>
      </c>
      <c r="H145" s="20">
        <f t="shared" si="27"/>
        <v>0</v>
      </c>
      <c r="J145" s="1">
        <f t="shared" si="14"/>
        <v>10</v>
      </c>
      <c r="K145" s="1">
        <f t="shared" si="15"/>
        <v>113</v>
      </c>
      <c r="L145" s="20">
        <f t="shared" si="16"/>
        <v>281.2610453320719</v>
      </c>
      <c r="M145" s="20">
        <f t="shared" si="17"/>
        <v>46.73352226559206</v>
      </c>
      <c r="N145" s="20">
        <f t="shared" si="18"/>
        <v>234.52752306647983</v>
      </c>
      <c r="O145" s="20">
        <f t="shared" si="19"/>
        <v>93232.5170081176</v>
      </c>
      <c r="P145" s="20">
        <f t="shared" si="20"/>
        <v>0</v>
      </c>
    </row>
    <row r="146" spans="2:16" ht="12.75">
      <c r="B146" s="1">
        <f t="shared" si="21"/>
        <v>10</v>
      </c>
      <c r="C146" s="1">
        <f t="shared" si="22"/>
        <v>114</v>
      </c>
      <c r="D146" s="20">
        <f t="shared" si="23"/>
        <v>278.8640203680885</v>
      </c>
      <c r="E146" s="20">
        <f t="shared" si="24"/>
        <v>46.740385059443916</v>
      </c>
      <c r="F146" s="20">
        <f t="shared" si="25"/>
        <v>232.1236353086446</v>
      </c>
      <c r="G146" s="20">
        <f t="shared" si="26"/>
        <v>93248.64648357917</v>
      </c>
      <c r="H146" s="20">
        <f t="shared" si="27"/>
        <v>0</v>
      </c>
      <c r="J146" s="1">
        <f t="shared" si="14"/>
        <v>10</v>
      </c>
      <c r="K146" s="1">
        <f t="shared" si="15"/>
        <v>114</v>
      </c>
      <c r="L146" s="20">
        <f t="shared" si="16"/>
        <v>281.2610453320719</v>
      </c>
      <c r="M146" s="20">
        <f t="shared" si="17"/>
        <v>46.61625850405881</v>
      </c>
      <c r="N146" s="20">
        <f t="shared" si="18"/>
        <v>234.64478682801308</v>
      </c>
      <c r="O146" s="20">
        <f t="shared" si="19"/>
        <v>92997.8722212896</v>
      </c>
      <c r="P146" s="20">
        <f t="shared" si="20"/>
        <v>0</v>
      </c>
    </row>
    <row r="147" spans="2:16" ht="12.75">
      <c r="B147" s="1">
        <f t="shared" si="21"/>
        <v>10</v>
      </c>
      <c r="C147" s="1">
        <f t="shared" si="22"/>
        <v>115</v>
      </c>
      <c r="D147" s="20">
        <f t="shared" si="23"/>
        <v>278.8640203680885</v>
      </c>
      <c r="E147" s="20">
        <f t="shared" si="24"/>
        <v>46.6243232417896</v>
      </c>
      <c r="F147" s="20">
        <f t="shared" si="25"/>
        <v>232.23969712629892</v>
      </c>
      <c r="G147" s="20">
        <f t="shared" si="26"/>
        <v>93016.40678645288</v>
      </c>
      <c r="H147" s="20">
        <f t="shared" si="27"/>
        <v>0</v>
      </c>
      <c r="J147" s="1">
        <f t="shared" si="14"/>
        <v>10</v>
      </c>
      <c r="K147" s="1">
        <f t="shared" si="15"/>
        <v>115</v>
      </c>
      <c r="L147" s="20">
        <f t="shared" si="16"/>
        <v>281.2610453320719</v>
      </c>
      <c r="M147" s="20">
        <f t="shared" si="17"/>
        <v>46.498936110644806</v>
      </c>
      <c r="N147" s="20">
        <f t="shared" si="18"/>
        <v>234.76210922142707</v>
      </c>
      <c r="O147" s="20">
        <f t="shared" si="19"/>
        <v>92763.11011206817</v>
      </c>
      <c r="P147" s="20">
        <f t="shared" si="20"/>
        <v>0</v>
      </c>
    </row>
    <row r="148" spans="2:16" ht="12.75">
      <c r="B148" s="1">
        <f t="shared" si="21"/>
        <v>10</v>
      </c>
      <c r="C148" s="1">
        <f t="shared" si="22"/>
        <v>116</v>
      </c>
      <c r="D148" s="20">
        <f t="shared" si="23"/>
        <v>278.8640203680885</v>
      </c>
      <c r="E148" s="20">
        <f t="shared" si="24"/>
        <v>46.50820339322645</v>
      </c>
      <c r="F148" s="20">
        <f t="shared" si="25"/>
        <v>232.35581697486208</v>
      </c>
      <c r="G148" s="20">
        <f t="shared" si="26"/>
        <v>92784.05096947802</v>
      </c>
      <c r="H148" s="20">
        <f t="shared" si="27"/>
        <v>0</v>
      </c>
      <c r="J148" s="1">
        <f t="shared" si="14"/>
        <v>10</v>
      </c>
      <c r="K148" s="1">
        <f t="shared" si="15"/>
        <v>116</v>
      </c>
      <c r="L148" s="20">
        <f t="shared" si="16"/>
        <v>281.2610453320719</v>
      </c>
      <c r="M148" s="20">
        <f t="shared" si="17"/>
        <v>46.381555056034095</v>
      </c>
      <c r="N148" s="20">
        <f t="shared" si="18"/>
        <v>234.87949027603779</v>
      </c>
      <c r="O148" s="20">
        <f t="shared" si="19"/>
        <v>92528.23062179213</v>
      </c>
      <c r="P148" s="20">
        <f t="shared" si="20"/>
        <v>0</v>
      </c>
    </row>
    <row r="149" spans="2:16" ht="12.75">
      <c r="B149" s="1">
        <f t="shared" si="21"/>
        <v>10</v>
      </c>
      <c r="C149" s="1">
        <f t="shared" si="22"/>
        <v>117</v>
      </c>
      <c r="D149" s="20">
        <f t="shared" si="23"/>
        <v>278.8640203680886</v>
      </c>
      <c r="E149" s="20">
        <f t="shared" si="24"/>
        <v>46.39202548473902</v>
      </c>
      <c r="F149" s="20">
        <f t="shared" si="25"/>
        <v>232.47199488334957</v>
      </c>
      <c r="G149" s="20">
        <f t="shared" si="26"/>
        <v>92551.57897459467</v>
      </c>
      <c r="H149" s="20">
        <f t="shared" si="27"/>
        <v>0</v>
      </c>
      <c r="J149" s="1">
        <f t="shared" si="14"/>
        <v>10</v>
      </c>
      <c r="K149" s="1">
        <f t="shared" si="15"/>
        <v>117</v>
      </c>
      <c r="L149" s="20">
        <f t="shared" si="16"/>
        <v>281.2610453320719</v>
      </c>
      <c r="M149" s="20">
        <f t="shared" si="17"/>
        <v>46.264115310896074</v>
      </c>
      <c r="N149" s="20">
        <f t="shared" si="18"/>
        <v>234.9969300211758</v>
      </c>
      <c r="O149" s="20">
        <f t="shared" si="19"/>
        <v>92293.23369177095</v>
      </c>
      <c r="P149" s="20">
        <f t="shared" si="20"/>
        <v>0</v>
      </c>
    </row>
    <row r="150" spans="2:16" ht="12.75">
      <c r="B150" s="1">
        <f t="shared" si="21"/>
        <v>10</v>
      </c>
      <c r="C150" s="1">
        <f t="shared" si="22"/>
        <v>118</v>
      </c>
      <c r="D150" s="20">
        <f t="shared" si="23"/>
        <v>278.8640203680886</v>
      </c>
      <c r="E150" s="20">
        <f t="shared" si="24"/>
        <v>46.275789487297345</v>
      </c>
      <c r="F150" s="20">
        <f t="shared" si="25"/>
        <v>232.58823088079123</v>
      </c>
      <c r="G150" s="20">
        <f t="shared" si="26"/>
        <v>92318.99074371388</v>
      </c>
      <c r="H150" s="20">
        <f t="shared" si="27"/>
        <v>0</v>
      </c>
      <c r="J150" s="1">
        <f t="shared" si="14"/>
        <v>10</v>
      </c>
      <c r="K150" s="1">
        <f t="shared" si="15"/>
        <v>118</v>
      </c>
      <c r="L150" s="20">
        <f t="shared" si="16"/>
        <v>281.2610453320719</v>
      </c>
      <c r="M150" s="20">
        <f t="shared" si="17"/>
        <v>46.14661684588548</v>
      </c>
      <c r="N150" s="20">
        <f t="shared" si="18"/>
        <v>235.1144284861864</v>
      </c>
      <c r="O150" s="20">
        <f t="shared" si="19"/>
        <v>92058.11926328477</v>
      </c>
      <c r="P150" s="20">
        <f t="shared" si="20"/>
        <v>0</v>
      </c>
    </row>
    <row r="151" spans="2:16" ht="12.75">
      <c r="B151" s="1">
        <f t="shared" si="21"/>
        <v>10</v>
      </c>
      <c r="C151" s="1">
        <f t="shared" si="22"/>
        <v>119</v>
      </c>
      <c r="D151" s="20">
        <f t="shared" si="23"/>
        <v>278.8640203680885</v>
      </c>
      <c r="E151" s="20">
        <f t="shared" si="24"/>
        <v>46.15949537185695</v>
      </c>
      <c r="F151" s="20">
        <f t="shared" si="25"/>
        <v>232.70452499623156</v>
      </c>
      <c r="G151" s="20">
        <f t="shared" si="26"/>
        <v>92086.28621871765</v>
      </c>
      <c r="H151" s="20">
        <f t="shared" si="27"/>
        <v>0</v>
      </c>
      <c r="J151" s="1">
        <f t="shared" si="14"/>
        <v>10</v>
      </c>
      <c r="K151" s="1">
        <f t="shared" si="15"/>
        <v>119</v>
      </c>
      <c r="L151" s="20">
        <f t="shared" si="16"/>
        <v>281.2610453320719</v>
      </c>
      <c r="M151" s="20">
        <f t="shared" si="17"/>
        <v>46.0290596316424</v>
      </c>
      <c r="N151" s="20">
        <f t="shared" si="18"/>
        <v>235.2319857004295</v>
      </c>
      <c r="O151" s="20">
        <f t="shared" si="19"/>
        <v>91822.88727758433</v>
      </c>
      <c r="P151" s="20">
        <f t="shared" si="20"/>
        <v>0</v>
      </c>
    </row>
    <row r="152" spans="2:16" ht="12.75">
      <c r="B152" s="1">
        <f t="shared" si="21"/>
        <v>10</v>
      </c>
      <c r="C152" s="1">
        <f t="shared" si="22"/>
        <v>120</v>
      </c>
      <c r="D152" s="20">
        <f t="shared" si="23"/>
        <v>278.8640203680886</v>
      </c>
      <c r="E152" s="20">
        <f t="shared" si="24"/>
        <v>46.04314310935884</v>
      </c>
      <c r="F152" s="20">
        <f t="shared" si="25"/>
        <v>232.82087725872975</v>
      </c>
      <c r="G152" s="20">
        <f t="shared" si="26"/>
        <v>91853.46534145893</v>
      </c>
      <c r="H152" s="20">
        <f t="shared" si="27"/>
        <v>0</v>
      </c>
      <c r="J152" s="1">
        <f t="shared" si="14"/>
        <v>10</v>
      </c>
      <c r="K152" s="1">
        <f t="shared" si="15"/>
        <v>120</v>
      </c>
      <c r="L152" s="20">
        <f t="shared" si="16"/>
        <v>281.2610453320719</v>
      </c>
      <c r="M152" s="20">
        <f t="shared" si="17"/>
        <v>45.91144363879218</v>
      </c>
      <c r="N152" s="20">
        <f t="shared" si="18"/>
        <v>235.3496016932797</v>
      </c>
      <c r="O152" s="20">
        <f t="shared" si="19"/>
        <v>91587.53767589106</v>
      </c>
      <c r="P152" s="20">
        <f t="shared" si="20"/>
        <v>0</v>
      </c>
    </row>
    <row r="153" spans="2:16" ht="12.75">
      <c r="B153" s="1">
        <f t="shared" si="21"/>
        <v>11</v>
      </c>
      <c r="C153" s="1">
        <f t="shared" si="22"/>
        <v>121</v>
      </c>
      <c r="D153" s="20">
        <f t="shared" si="23"/>
        <v>278.8640203680885</v>
      </c>
      <c r="E153" s="20">
        <f t="shared" si="24"/>
        <v>45.92673267072947</v>
      </c>
      <c r="F153" s="20">
        <f t="shared" si="25"/>
        <v>232.93728769735904</v>
      </c>
      <c r="G153" s="20">
        <f t="shared" si="26"/>
        <v>91620.52805376156</v>
      </c>
      <c r="H153" s="20">
        <f t="shared" si="27"/>
        <v>0</v>
      </c>
      <c r="J153" s="1">
        <f t="shared" si="14"/>
        <v>11</v>
      </c>
      <c r="K153" s="1">
        <f t="shared" si="15"/>
        <v>121</v>
      </c>
      <c r="L153" s="20">
        <f t="shared" si="16"/>
        <v>281.2610453320719</v>
      </c>
      <c r="M153" s="20">
        <f t="shared" si="17"/>
        <v>45.79376883794554</v>
      </c>
      <c r="N153" s="20">
        <f t="shared" si="18"/>
        <v>235.46727649412634</v>
      </c>
      <c r="O153" s="20">
        <f t="shared" si="19"/>
        <v>91352.07039939694</v>
      </c>
      <c r="P153" s="20">
        <f t="shared" si="20"/>
        <v>0</v>
      </c>
    </row>
    <row r="154" spans="2:16" ht="12.75">
      <c r="B154" s="1">
        <f t="shared" si="21"/>
        <v>11</v>
      </c>
      <c r="C154" s="1">
        <f t="shared" si="22"/>
        <v>122</v>
      </c>
      <c r="D154" s="20">
        <f t="shared" si="23"/>
        <v>278.8640203680886</v>
      </c>
      <c r="E154" s="20">
        <f t="shared" si="24"/>
        <v>45.810264026880795</v>
      </c>
      <c r="F154" s="20">
        <f t="shared" si="25"/>
        <v>233.0537563412078</v>
      </c>
      <c r="G154" s="20">
        <f t="shared" si="26"/>
        <v>91387.47429742035</v>
      </c>
      <c r="H154" s="20">
        <f t="shared" si="27"/>
        <v>0</v>
      </c>
      <c r="J154" s="1">
        <f t="shared" si="14"/>
        <v>11</v>
      </c>
      <c r="K154" s="1">
        <f t="shared" si="15"/>
        <v>122</v>
      </c>
      <c r="L154" s="20">
        <f t="shared" si="16"/>
        <v>281.2610453320719</v>
      </c>
      <c r="M154" s="20">
        <f t="shared" si="17"/>
        <v>45.67603519969848</v>
      </c>
      <c r="N154" s="20">
        <f t="shared" si="18"/>
        <v>235.5850101323734</v>
      </c>
      <c r="O154" s="20">
        <f t="shared" si="19"/>
        <v>91116.48538926456</v>
      </c>
      <c r="P154" s="20">
        <f t="shared" si="20"/>
        <v>0</v>
      </c>
    </row>
    <row r="155" spans="2:16" ht="12.75">
      <c r="B155" s="1">
        <f t="shared" si="21"/>
        <v>11</v>
      </c>
      <c r="C155" s="1">
        <f t="shared" si="22"/>
        <v>123</v>
      </c>
      <c r="D155" s="20">
        <f t="shared" si="23"/>
        <v>278.8640203680886</v>
      </c>
      <c r="E155" s="20">
        <f t="shared" si="24"/>
        <v>45.69373714871019</v>
      </c>
      <c r="F155" s="20">
        <f t="shared" si="25"/>
        <v>233.17028321937838</v>
      </c>
      <c r="G155" s="20">
        <f t="shared" si="26"/>
        <v>91154.30401420097</v>
      </c>
      <c r="H155" s="20">
        <f t="shared" si="27"/>
        <v>0</v>
      </c>
      <c r="J155" s="1">
        <f t="shared" si="14"/>
        <v>11</v>
      </c>
      <c r="K155" s="1">
        <f t="shared" si="15"/>
        <v>123</v>
      </c>
      <c r="L155" s="20">
        <f t="shared" si="16"/>
        <v>281.2610453320719</v>
      </c>
      <c r="M155" s="20">
        <f t="shared" si="17"/>
        <v>45.55824269463229</v>
      </c>
      <c r="N155" s="20">
        <f t="shared" si="18"/>
        <v>235.7028026374396</v>
      </c>
      <c r="O155" s="20">
        <f t="shared" si="19"/>
        <v>90880.78258662712</v>
      </c>
      <c r="P155" s="20">
        <f t="shared" si="20"/>
        <v>0</v>
      </c>
    </row>
    <row r="156" spans="2:16" ht="12.75">
      <c r="B156" s="1">
        <f t="shared" si="21"/>
        <v>11</v>
      </c>
      <c r="C156" s="1">
        <f t="shared" si="22"/>
        <v>124</v>
      </c>
      <c r="D156" s="20">
        <f t="shared" si="23"/>
        <v>278.8640203680886</v>
      </c>
      <c r="E156" s="20">
        <f t="shared" si="24"/>
        <v>45.577152007100494</v>
      </c>
      <c r="F156" s="20">
        <f t="shared" si="25"/>
        <v>233.28686836098808</v>
      </c>
      <c r="G156" s="20">
        <f t="shared" si="26"/>
        <v>90921.01714583999</v>
      </c>
      <c r="H156" s="20">
        <f t="shared" si="27"/>
        <v>0</v>
      </c>
      <c r="J156" s="1">
        <f t="shared" si="14"/>
        <v>11</v>
      </c>
      <c r="K156" s="1">
        <f t="shared" si="15"/>
        <v>124</v>
      </c>
      <c r="L156" s="20">
        <f t="shared" si="16"/>
        <v>281.2610453320719</v>
      </c>
      <c r="M156" s="20">
        <f t="shared" si="17"/>
        <v>45.44039129331357</v>
      </c>
      <c r="N156" s="20">
        <f t="shared" si="18"/>
        <v>235.82065403875833</v>
      </c>
      <c r="O156" s="20">
        <f t="shared" si="19"/>
        <v>90644.96193258835</v>
      </c>
      <c r="P156" s="20">
        <f t="shared" si="20"/>
        <v>0</v>
      </c>
    </row>
    <row r="157" spans="2:16" ht="12.75">
      <c r="B157" s="1">
        <f t="shared" si="21"/>
        <v>11</v>
      </c>
      <c r="C157" s="1">
        <f t="shared" si="22"/>
        <v>125</v>
      </c>
      <c r="D157" s="20">
        <f t="shared" si="23"/>
        <v>278.8640203680885</v>
      </c>
      <c r="E157" s="20">
        <f t="shared" si="24"/>
        <v>45.460508572920006</v>
      </c>
      <c r="F157" s="20">
        <f t="shared" si="25"/>
        <v>233.40351179516853</v>
      </c>
      <c r="G157" s="20">
        <f t="shared" si="26"/>
        <v>90687.61363404481</v>
      </c>
      <c r="H157" s="20">
        <f t="shared" si="27"/>
        <v>0</v>
      </c>
      <c r="J157" s="1">
        <f t="shared" si="14"/>
        <v>11</v>
      </c>
      <c r="K157" s="1">
        <f t="shared" si="15"/>
        <v>125</v>
      </c>
      <c r="L157" s="20">
        <f t="shared" si="16"/>
        <v>281.2610453320719</v>
      </c>
      <c r="M157" s="20">
        <f t="shared" si="17"/>
        <v>45.32248096629419</v>
      </c>
      <c r="N157" s="20">
        <f t="shared" si="18"/>
        <v>235.9385643657777</v>
      </c>
      <c r="O157" s="20">
        <f t="shared" si="19"/>
        <v>90409.02336822258</v>
      </c>
      <c r="P157" s="20">
        <f t="shared" si="20"/>
        <v>0</v>
      </c>
    </row>
    <row r="158" spans="2:16" ht="12.75">
      <c r="B158" s="1">
        <f t="shared" si="21"/>
        <v>11</v>
      </c>
      <c r="C158" s="1">
        <f t="shared" si="22"/>
        <v>126</v>
      </c>
      <c r="D158" s="20">
        <f t="shared" si="23"/>
        <v>278.8640203680885</v>
      </c>
      <c r="E158" s="20">
        <f t="shared" si="24"/>
        <v>45.34380681702242</v>
      </c>
      <c r="F158" s="20">
        <f t="shared" si="25"/>
        <v>233.5202135510661</v>
      </c>
      <c r="G158" s="20">
        <f t="shared" si="26"/>
        <v>90454.09342049375</v>
      </c>
      <c r="H158" s="20">
        <f t="shared" si="27"/>
        <v>0</v>
      </c>
      <c r="J158" s="1">
        <f t="shared" si="14"/>
        <v>11</v>
      </c>
      <c r="K158" s="1">
        <f t="shared" si="15"/>
        <v>126</v>
      </c>
      <c r="L158" s="20">
        <f t="shared" si="16"/>
        <v>281.2610453320719</v>
      </c>
      <c r="M158" s="20">
        <f t="shared" si="17"/>
        <v>45.2045116841113</v>
      </c>
      <c r="N158" s="20">
        <f t="shared" si="18"/>
        <v>236.05653364796058</v>
      </c>
      <c r="O158" s="20">
        <f t="shared" si="19"/>
        <v>90172.96683457462</v>
      </c>
      <c r="P158" s="20">
        <f t="shared" si="20"/>
        <v>0</v>
      </c>
    </row>
    <row r="159" spans="2:16" ht="12.75">
      <c r="B159" s="1">
        <f t="shared" si="21"/>
        <v>11</v>
      </c>
      <c r="C159" s="1">
        <f t="shared" si="22"/>
        <v>127</v>
      </c>
      <c r="D159" s="20">
        <f t="shared" si="23"/>
        <v>278.8640203680886</v>
      </c>
      <c r="E159" s="20">
        <f t="shared" si="24"/>
        <v>45.22704671024689</v>
      </c>
      <c r="F159" s="20">
        <f t="shared" si="25"/>
        <v>233.63697365784168</v>
      </c>
      <c r="G159" s="20">
        <f t="shared" si="26"/>
        <v>90220.45644683592</v>
      </c>
      <c r="H159" s="20">
        <f t="shared" si="27"/>
        <v>0</v>
      </c>
      <c r="J159" s="1">
        <f t="shared" si="14"/>
        <v>11</v>
      </c>
      <c r="K159" s="1">
        <f t="shared" si="15"/>
        <v>127</v>
      </c>
      <c r="L159" s="20">
        <f t="shared" si="16"/>
        <v>281.2610453320719</v>
      </c>
      <c r="M159" s="20">
        <f t="shared" si="17"/>
        <v>45.08648341728732</v>
      </c>
      <c r="N159" s="20">
        <f t="shared" si="18"/>
        <v>236.17456191478456</v>
      </c>
      <c r="O159" s="20">
        <f t="shared" si="19"/>
        <v>89936.79227265983</v>
      </c>
      <c r="P159" s="20">
        <f t="shared" si="20"/>
        <v>0</v>
      </c>
    </row>
    <row r="160" spans="2:16" ht="12.75">
      <c r="B160" s="1">
        <f t="shared" si="21"/>
        <v>11</v>
      </c>
      <c r="C160" s="1">
        <f t="shared" si="22"/>
        <v>128</v>
      </c>
      <c r="D160" s="20">
        <f t="shared" si="23"/>
        <v>278.8640203680886</v>
      </c>
      <c r="E160" s="20">
        <f t="shared" si="24"/>
        <v>45.11022822341797</v>
      </c>
      <c r="F160" s="20">
        <f t="shared" si="25"/>
        <v>233.7537921446706</v>
      </c>
      <c r="G160" s="20">
        <f t="shared" si="26"/>
        <v>89986.70265469125</v>
      </c>
      <c r="H160" s="20">
        <f t="shared" si="27"/>
        <v>0</v>
      </c>
      <c r="J160" s="1">
        <f t="shared" si="14"/>
        <v>11</v>
      </c>
      <c r="K160" s="1">
        <f t="shared" si="15"/>
        <v>128</v>
      </c>
      <c r="L160" s="20">
        <f t="shared" si="16"/>
        <v>281.2610453320719</v>
      </c>
      <c r="M160" s="20">
        <f t="shared" si="17"/>
        <v>44.96839613632993</v>
      </c>
      <c r="N160" s="20">
        <f t="shared" si="18"/>
        <v>236.29264919574194</v>
      </c>
      <c r="O160" s="20">
        <f t="shared" si="19"/>
        <v>89700.49962346409</v>
      </c>
      <c r="P160" s="20">
        <f t="shared" si="20"/>
        <v>0</v>
      </c>
    </row>
    <row r="161" spans="2:16" ht="12.75">
      <c r="B161" s="1">
        <f t="shared" si="21"/>
        <v>11</v>
      </c>
      <c r="C161" s="1">
        <f t="shared" si="22"/>
        <v>129</v>
      </c>
      <c r="D161" s="20">
        <f t="shared" si="23"/>
        <v>278.86402036808863</v>
      </c>
      <c r="E161" s="20">
        <f t="shared" si="24"/>
        <v>44.993351327345636</v>
      </c>
      <c r="F161" s="20">
        <f t="shared" si="25"/>
        <v>233.870669040743</v>
      </c>
      <c r="G161" s="20">
        <f t="shared" si="26"/>
        <v>89752.83198565051</v>
      </c>
      <c r="H161" s="20">
        <f t="shared" si="27"/>
        <v>0</v>
      </c>
      <c r="J161" s="1">
        <f t="shared" si="14"/>
        <v>11</v>
      </c>
      <c r="K161" s="1">
        <f t="shared" si="15"/>
        <v>129</v>
      </c>
      <c r="L161" s="20">
        <f t="shared" si="16"/>
        <v>281.2610453320719</v>
      </c>
      <c r="M161" s="20">
        <f t="shared" si="17"/>
        <v>44.850249811732056</v>
      </c>
      <c r="N161" s="20">
        <f t="shared" si="18"/>
        <v>236.41079552033983</v>
      </c>
      <c r="O161" s="20">
        <f t="shared" si="19"/>
        <v>89464.08882794375</v>
      </c>
      <c r="P161" s="20">
        <f t="shared" si="20"/>
        <v>0</v>
      </c>
    </row>
    <row r="162" spans="2:16" ht="12.75">
      <c r="B162" s="1">
        <f t="shared" si="21"/>
        <v>11</v>
      </c>
      <c r="C162" s="1">
        <f t="shared" si="22"/>
        <v>130</v>
      </c>
      <c r="D162" s="20">
        <f t="shared" si="23"/>
        <v>278.8640203680886</v>
      </c>
      <c r="E162" s="20">
        <f t="shared" si="24"/>
        <v>44.876415992825265</v>
      </c>
      <c r="F162" s="20">
        <f t="shared" si="25"/>
        <v>233.98760437526332</v>
      </c>
      <c r="G162" s="20">
        <f t="shared" si="26"/>
        <v>89518.84438127525</v>
      </c>
      <c r="H162" s="20">
        <f t="shared" si="27"/>
        <v>0</v>
      </c>
      <c r="J162" s="1">
        <f aca="true" t="shared" si="28" ref="J162:J225">IF(K162&lt;&gt;" ",INT(K161/12)+1," ")</f>
        <v>11</v>
      </c>
      <c r="K162" s="1">
        <f aca="true" t="shared" si="29" ref="K162:K225">IF(CODE(K161)=32," ",IF(AND(K161+1&lt;=$E$13,O161&gt;0),+K161+1," "))</f>
        <v>130</v>
      </c>
      <c r="L162" s="20">
        <f aca="true" t="shared" si="30" ref="L162:L225">IF(K162&lt;&gt;" ",IF(O161&lt;L161,O161+M162,PMT($E$10,($E$12),-$E$6))," ")</f>
        <v>281.2610453320719</v>
      </c>
      <c r="M162" s="20">
        <f aca="true" t="shared" si="31" ref="M162:M225">IF(K162&lt;&gt;" ",O161*$E$10," ")</f>
        <v>44.732044413971884</v>
      </c>
      <c r="N162" s="20">
        <f aca="true" t="shared" si="32" ref="N162:N225">IF(K162&lt;&gt;" ",L162-M162+P162," ")</f>
        <v>236.5290009181</v>
      </c>
      <c r="O162" s="20">
        <f aca="true" t="shared" si="33" ref="O162:O225">IF(K162&lt;&gt;" ",O161-N162," ")</f>
        <v>89227.55982702565</v>
      </c>
      <c r="P162" s="20">
        <f aca="true" t="shared" si="34" ref="P162:P225">IF(K162&lt;&gt;" ",IF(AND($E$18=J162,$E$19=K162-(J162-1)*12),$E$17,0)," ")</f>
        <v>0</v>
      </c>
    </row>
    <row r="163" spans="2:16" ht="12.75">
      <c r="B163" s="1">
        <f t="shared" si="21"/>
        <v>11</v>
      </c>
      <c r="C163" s="1">
        <f t="shared" si="22"/>
        <v>131</v>
      </c>
      <c r="D163" s="20">
        <f t="shared" si="23"/>
        <v>278.86402036808863</v>
      </c>
      <c r="E163" s="20">
        <f t="shared" si="24"/>
        <v>44.759422190637636</v>
      </c>
      <c r="F163" s="20">
        <f t="shared" si="25"/>
        <v>234.104598177451</v>
      </c>
      <c r="G163" s="20">
        <f t="shared" si="26"/>
        <v>89284.7397830978</v>
      </c>
      <c r="H163" s="20">
        <f t="shared" si="27"/>
        <v>0</v>
      </c>
      <c r="J163" s="1">
        <f t="shared" si="28"/>
        <v>11</v>
      </c>
      <c r="K163" s="1">
        <f t="shared" si="29"/>
        <v>131</v>
      </c>
      <c r="L163" s="20">
        <f t="shared" si="30"/>
        <v>281.2610453320719</v>
      </c>
      <c r="M163" s="20">
        <f t="shared" si="31"/>
        <v>44.613779913512836</v>
      </c>
      <c r="N163" s="20">
        <f t="shared" si="32"/>
        <v>236.64726541855904</v>
      </c>
      <c r="O163" s="20">
        <f t="shared" si="33"/>
        <v>88990.91256160708</v>
      </c>
      <c r="P163" s="20">
        <f t="shared" si="34"/>
        <v>0</v>
      </c>
    </row>
    <row r="164" spans="2:16" ht="12.75">
      <c r="B164" s="1">
        <f t="shared" si="21"/>
        <v>11</v>
      </c>
      <c r="C164" s="1">
        <f t="shared" si="22"/>
        <v>132</v>
      </c>
      <c r="D164" s="20">
        <f t="shared" si="23"/>
        <v>278.86402036808863</v>
      </c>
      <c r="E164" s="20">
        <f t="shared" si="24"/>
        <v>44.64236989154891</v>
      </c>
      <c r="F164" s="20">
        <f t="shared" si="25"/>
        <v>234.2216504765397</v>
      </c>
      <c r="G164" s="20">
        <f t="shared" si="26"/>
        <v>89050.51813262126</v>
      </c>
      <c r="H164" s="20">
        <f t="shared" si="27"/>
        <v>0</v>
      </c>
      <c r="J164" s="1">
        <f t="shared" si="28"/>
        <v>11</v>
      </c>
      <c r="K164" s="1">
        <f t="shared" si="29"/>
        <v>132</v>
      </c>
      <c r="L164" s="20">
        <f t="shared" si="30"/>
        <v>281.2610453320719</v>
      </c>
      <c r="M164" s="20">
        <f t="shared" si="31"/>
        <v>44.49545628080355</v>
      </c>
      <c r="N164" s="20">
        <f t="shared" si="32"/>
        <v>236.76558905126834</v>
      </c>
      <c r="O164" s="20">
        <f t="shared" si="33"/>
        <v>88754.14697255581</v>
      </c>
      <c r="P164" s="20">
        <f t="shared" si="34"/>
        <v>0</v>
      </c>
    </row>
    <row r="165" spans="2:16" ht="12.75">
      <c r="B165" s="1">
        <f aca="true" t="shared" si="35" ref="B165:B228">IF(C165&lt;&gt;" ",INT(C164/12)+1," ")</f>
        <v>12</v>
      </c>
      <c r="C165" s="1">
        <f aca="true" t="shared" si="36" ref="C165:C228">IF(CODE(C164)=32," ",IF(C164+1&gt;$E$12," ",+C164+1))</f>
        <v>133</v>
      </c>
      <c r="D165" s="20">
        <f aca="true" t="shared" si="37" ref="D165:D228">IF(C165&lt;&gt;" ",PMT($E$10,($E$12)-C164,-G164)," ")</f>
        <v>278.86402036808863</v>
      </c>
      <c r="E165" s="20">
        <f aca="true" t="shared" si="38" ref="E165:E228">IF(C165&lt;&gt;" ",G164*$E$10," ")</f>
        <v>44.52525906631064</v>
      </c>
      <c r="F165" s="20">
        <f aca="true" t="shared" si="39" ref="F165:F228">IF(C165&lt;&gt;" ",D165-E165+H165," ")</f>
        <v>234.338761301778</v>
      </c>
      <c r="G165" s="20">
        <f aca="true" t="shared" si="40" ref="G165:G228">IF(C165&lt;&gt;" ",G164-F165," ")</f>
        <v>88816.17937131948</v>
      </c>
      <c r="H165" s="20">
        <f aca="true" t="shared" si="41" ref="H165:H228">IF(C165&lt;&gt;" ",IF(AND($E$18=B165,$E$19=C165-(B165-1)*12),$E$17,0)," ")</f>
        <v>0</v>
      </c>
      <c r="J165" s="1">
        <f t="shared" si="28"/>
        <v>12</v>
      </c>
      <c r="K165" s="1">
        <f t="shared" si="29"/>
        <v>133</v>
      </c>
      <c r="L165" s="20">
        <f t="shared" si="30"/>
        <v>281.2610453320719</v>
      </c>
      <c r="M165" s="20">
        <f t="shared" si="31"/>
        <v>44.377073486277915</v>
      </c>
      <c r="N165" s="20">
        <f t="shared" si="32"/>
        <v>236.88397184579398</v>
      </c>
      <c r="O165" s="20">
        <f t="shared" si="33"/>
        <v>88517.26300071002</v>
      </c>
      <c r="P165" s="20">
        <f t="shared" si="34"/>
        <v>0</v>
      </c>
    </row>
    <row r="166" spans="2:16" ht="12.75">
      <c r="B166" s="1">
        <f t="shared" si="35"/>
        <v>12</v>
      </c>
      <c r="C166" s="1">
        <f t="shared" si="36"/>
        <v>134</v>
      </c>
      <c r="D166" s="20">
        <f t="shared" si="37"/>
        <v>278.8640203680886</v>
      </c>
      <c r="E166" s="20">
        <f t="shared" si="38"/>
        <v>44.408089685659746</v>
      </c>
      <c r="F166" s="20">
        <f t="shared" si="39"/>
        <v>234.45593068242883</v>
      </c>
      <c r="G166" s="20">
        <f t="shared" si="40"/>
        <v>88581.72344063706</v>
      </c>
      <c r="H166" s="20">
        <f t="shared" si="41"/>
        <v>0</v>
      </c>
      <c r="J166" s="1">
        <f t="shared" si="28"/>
        <v>12</v>
      </c>
      <c r="K166" s="1">
        <f t="shared" si="29"/>
        <v>134</v>
      </c>
      <c r="L166" s="20">
        <f t="shared" si="30"/>
        <v>281.2610453320719</v>
      </c>
      <c r="M166" s="20">
        <f t="shared" si="31"/>
        <v>44.25863150035502</v>
      </c>
      <c r="N166" s="20">
        <f t="shared" si="32"/>
        <v>237.00241383171686</v>
      </c>
      <c r="O166" s="20">
        <f t="shared" si="33"/>
        <v>88280.2605868783</v>
      </c>
      <c r="P166" s="20">
        <f t="shared" si="34"/>
        <v>0</v>
      </c>
    </row>
    <row r="167" spans="2:16" ht="12.75">
      <c r="B167" s="1">
        <f t="shared" si="35"/>
        <v>12</v>
      </c>
      <c r="C167" s="1">
        <f t="shared" si="36"/>
        <v>135</v>
      </c>
      <c r="D167" s="20">
        <f t="shared" si="37"/>
        <v>278.86402036808863</v>
      </c>
      <c r="E167" s="20">
        <f t="shared" si="38"/>
        <v>44.29086172031854</v>
      </c>
      <c r="F167" s="20">
        <f t="shared" si="39"/>
        <v>234.5731586477701</v>
      </c>
      <c r="G167" s="20">
        <f t="shared" si="40"/>
        <v>88347.15028198929</v>
      </c>
      <c r="H167" s="20">
        <f t="shared" si="41"/>
        <v>0</v>
      </c>
      <c r="J167" s="1">
        <f t="shared" si="28"/>
        <v>12</v>
      </c>
      <c r="K167" s="1">
        <f t="shared" si="29"/>
        <v>135</v>
      </c>
      <c r="L167" s="20">
        <f t="shared" si="30"/>
        <v>281.2610453320719</v>
      </c>
      <c r="M167" s="20">
        <f t="shared" si="31"/>
        <v>44.140130293439164</v>
      </c>
      <c r="N167" s="20">
        <f t="shared" si="32"/>
        <v>237.12091503863272</v>
      </c>
      <c r="O167" s="20">
        <f t="shared" si="33"/>
        <v>88043.13967183967</v>
      </c>
      <c r="P167" s="20">
        <f t="shared" si="34"/>
        <v>0</v>
      </c>
    </row>
    <row r="168" spans="2:16" ht="12.75">
      <c r="B168" s="1">
        <f t="shared" si="35"/>
        <v>12</v>
      </c>
      <c r="C168" s="1">
        <f t="shared" si="36"/>
        <v>136</v>
      </c>
      <c r="D168" s="20">
        <f t="shared" si="37"/>
        <v>278.86402036808863</v>
      </c>
      <c r="E168" s="20">
        <f t="shared" si="38"/>
        <v>44.17357514099466</v>
      </c>
      <c r="F168" s="20">
        <f t="shared" si="39"/>
        <v>234.69044522709396</v>
      </c>
      <c r="G168" s="20">
        <f t="shared" si="40"/>
        <v>88112.4598367622</v>
      </c>
      <c r="H168" s="20">
        <f t="shared" si="41"/>
        <v>0</v>
      </c>
      <c r="J168" s="1">
        <f t="shared" si="28"/>
        <v>12</v>
      </c>
      <c r="K168" s="1">
        <f t="shared" si="29"/>
        <v>136</v>
      </c>
      <c r="L168" s="20">
        <f t="shared" si="30"/>
        <v>281.2610453320719</v>
      </c>
      <c r="M168" s="20">
        <f t="shared" si="31"/>
        <v>44.02156983591985</v>
      </c>
      <c r="N168" s="20">
        <f t="shared" si="32"/>
        <v>237.23947549615204</v>
      </c>
      <c r="O168" s="20">
        <f t="shared" si="33"/>
        <v>87805.90019634351</v>
      </c>
      <c r="P168" s="20">
        <f t="shared" si="34"/>
        <v>0</v>
      </c>
    </row>
    <row r="169" spans="2:16" ht="12.75">
      <c r="B169" s="1">
        <f t="shared" si="35"/>
        <v>12</v>
      </c>
      <c r="C169" s="1">
        <f t="shared" si="36"/>
        <v>137</v>
      </c>
      <c r="D169" s="20">
        <f t="shared" si="37"/>
        <v>278.86402036808863</v>
      </c>
      <c r="E169" s="20">
        <f t="shared" si="38"/>
        <v>44.056229918381106</v>
      </c>
      <c r="F169" s="20">
        <f t="shared" si="39"/>
        <v>234.8077904497075</v>
      </c>
      <c r="G169" s="20">
        <f t="shared" si="40"/>
        <v>87877.65204631249</v>
      </c>
      <c r="H169" s="20">
        <f t="shared" si="41"/>
        <v>0</v>
      </c>
      <c r="J169" s="1">
        <f t="shared" si="28"/>
        <v>12</v>
      </c>
      <c r="K169" s="1">
        <f t="shared" si="29"/>
        <v>137</v>
      </c>
      <c r="L169" s="20">
        <f t="shared" si="30"/>
        <v>281.2610453320719</v>
      </c>
      <c r="M169" s="20">
        <f t="shared" si="31"/>
        <v>43.902950098171765</v>
      </c>
      <c r="N169" s="20">
        <f t="shared" si="32"/>
        <v>237.35809523390012</v>
      </c>
      <c r="O169" s="20">
        <f t="shared" si="33"/>
        <v>87568.54210110962</v>
      </c>
      <c r="P169" s="20">
        <f t="shared" si="34"/>
        <v>0</v>
      </c>
    </row>
    <row r="170" spans="2:16" ht="12.75">
      <c r="B170" s="1">
        <f t="shared" si="35"/>
        <v>12</v>
      </c>
      <c r="C170" s="1">
        <f t="shared" si="36"/>
        <v>138</v>
      </c>
      <c r="D170" s="20">
        <f t="shared" si="37"/>
        <v>278.8640203680886</v>
      </c>
      <c r="E170" s="20">
        <f t="shared" si="38"/>
        <v>43.93882602315625</v>
      </c>
      <c r="F170" s="20">
        <f t="shared" si="39"/>
        <v>234.92519434493232</v>
      </c>
      <c r="G170" s="20">
        <f t="shared" si="40"/>
        <v>87642.72685196756</v>
      </c>
      <c r="H170" s="20">
        <f t="shared" si="41"/>
        <v>0</v>
      </c>
      <c r="J170" s="1">
        <f t="shared" si="28"/>
        <v>12</v>
      </c>
      <c r="K170" s="1">
        <f t="shared" si="29"/>
        <v>138</v>
      </c>
      <c r="L170" s="20">
        <f t="shared" si="30"/>
        <v>281.2610453320719</v>
      </c>
      <c r="M170" s="20">
        <f t="shared" si="31"/>
        <v>43.78427105055482</v>
      </c>
      <c r="N170" s="20">
        <f t="shared" si="32"/>
        <v>237.47677428151707</v>
      </c>
      <c r="O170" s="20">
        <f t="shared" si="33"/>
        <v>87331.0653268281</v>
      </c>
      <c r="P170" s="20">
        <f t="shared" si="34"/>
        <v>0</v>
      </c>
    </row>
    <row r="171" spans="2:16" ht="12.75">
      <c r="B171" s="1">
        <f t="shared" si="35"/>
        <v>12</v>
      </c>
      <c r="C171" s="1">
        <f t="shared" si="36"/>
        <v>139</v>
      </c>
      <c r="D171" s="20">
        <f t="shared" si="37"/>
        <v>278.86402036808863</v>
      </c>
      <c r="E171" s="20">
        <f t="shared" si="38"/>
        <v>43.82136342598379</v>
      </c>
      <c r="F171" s="20">
        <f t="shared" si="39"/>
        <v>235.04265694210483</v>
      </c>
      <c r="G171" s="20">
        <f t="shared" si="40"/>
        <v>87407.68419502545</v>
      </c>
      <c r="H171" s="20">
        <f t="shared" si="41"/>
        <v>0</v>
      </c>
      <c r="J171" s="1">
        <f t="shared" si="28"/>
        <v>12</v>
      </c>
      <c r="K171" s="1">
        <f t="shared" si="29"/>
        <v>139</v>
      </c>
      <c r="L171" s="20">
        <f t="shared" si="30"/>
        <v>281.2610453320719</v>
      </c>
      <c r="M171" s="20">
        <f t="shared" si="31"/>
        <v>43.66553266341406</v>
      </c>
      <c r="N171" s="20">
        <f t="shared" si="32"/>
        <v>237.59551266865782</v>
      </c>
      <c r="O171" s="20">
        <f t="shared" si="33"/>
        <v>87093.46981415944</v>
      </c>
      <c r="P171" s="20">
        <f t="shared" si="34"/>
        <v>0</v>
      </c>
    </row>
    <row r="172" spans="2:16" ht="12.75">
      <c r="B172" s="1">
        <f t="shared" si="35"/>
        <v>12</v>
      </c>
      <c r="C172" s="1">
        <f t="shared" si="36"/>
        <v>140</v>
      </c>
      <c r="D172" s="20">
        <f t="shared" si="37"/>
        <v>278.86402036808863</v>
      </c>
      <c r="E172" s="20">
        <f t="shared" si="38"/>
        <v>43.703842097512734</v>
      </c>
      <c r="F172" s="20">
        <f t="shared" si="39"/>
        <v>235.1601782705759</v>
      </c>
      <c r="G172" s="20">
        <f t="shared" si="40"/>
        <v>87172.52401675488</v>
      </c>
      <c r="H172" s="20">
        <f t="shared" si="41"/>
        <v>0</v>
      </c>
      <c r="J172" s="1">
        <f t="shared" si="28"/>
        <v>12</v>
      </c>
      <c r="K172" s="1">
        <f t="shared" si="29"/>
        <v>140</v>
      </c>
      <c r="L172" s="20">
        <f t="shared" si="30"/>
        <v>281.2610453320719</v>
      </c>
      <c r="M172" s="20">
        <f t="shared" si="31"/>
        <v>43.54673490707973</v>
      </c>
      <c r="N172" s="20">
        <f t="shared" si="32"/>
        <v>237.71431042499216</v>
      </c>
      <c r="O172" s="20">
        <f t="shared" si="33"/>
        <v>86855.75550373444</v>
      </c>
      <c r="P172" s="20">
        <f t="shared" si="34"/>
        <v>0</v>
      </c>
    </row>
    <row r="173" spans="2:16" ht="12.75">
      <c r="B173" s="1">
        <f t="shared" si="35"/>
        <v>12</v>
      </c>
      <c r="C173" s="1">
        <f t="shared" si="36"/>
        <v>141</v>
      </c>
      <c r="D173" s="20">
        <f t="shared" si="37"/>
        <v>278.86402036808863</v>
      </c>
      <c r="E173" s="20">
        <f t="shared" si="38"/>
        <v>43.586262008377446</v>
      </c>
      <c r="F173" s="20">
        <f t="shared" si="39"/>
        <v>235.27775835971119</v>
      </c>
      <c r="G173" s="20">
        <f t="shared" si="40"/>
        <v>86937.24625839517</v>
      </c>
      <c r="H173" s="20">
        <f t="shared" si="41"/>
        <v>0</v>
      </c>
      <c r="J173" s="1">
        <f t="shared" si="28"/>
        <v>12</v>
      </c>
      <c r="K173" s="1">
        <f t="shared" si="29"/>
        <v>141</v>
      </c>
      <c r="L173" s="20">
        <f t="shared" si="30"/>
        <v>281.2610453320719</v>
      </c>
      <c r="M173" s="20">
        <f t="shared" si="31"/>
        <v>43.42787775186723</v>
      </c>
      <c r="N173" s="20">
        <f t="shared" si="32"/>
        <v>237.83316758020464</v>
      </c>
      <c r="O173" s="20">
        <f t="shared" si="33"/>
        <v>86617.92233615424</v>
      </c>
      <c r="P173" s="20">
        <f t="shared" si="34"/>
        <v>0</v>
      </c>
    </row>
    <row r="174" spans="2:16" ht="12.75">
      <c r="B174" s="1">
        <f t="shared" si="35"/>
        <v>12</v>
      </c>
      <c r="C174" s="1">
        <f t="shared" si="36"/>
        <v>142</v>
      </c>
      <c r="D174" s="20">
        <f t="shared" si="37"/>
        <v>278.86402036808863</v>
      </c>
      <c r="E174" s="20">
        <f t="shared" si="38"/>
        <v>43.468623129197596</v>
      </c>
      <c r="F174" s="20">
        <f t="shared" si="39"/>
        <v>235.39539723889104</v>
      </c>
      <c r="G174" s="20">
        <f t="shared" si="40"/>
        <v>86701.85086115629</v>
      </c>
      <c r="H174" s="20">
        <f t="shared" si="41"/>
        <v>0</v>
      </c>
      <c r="J174" s="1">
        <f t="shared" si="28"/>
        <v>12</v>
      </c>
      <c r="K174" s="1">
        <f t="shared" si="29"/>
        <v>142</v>
      </c>
      <c r="L174" s="20">
        <f t="shared" si="30"/>
        <v>281.2610453320719</v>
      </c>
      <c r="M174" s="20">
        <f t="shared" si="31"/>
        <v>43.30896116807713</v>
      </c>
      <c r="N174" s="20">
        <f t="shared" si="32"/>
        <v>237.95208416399475</v>
      </c>
      <c r="O174" s="20">
        <f t="shared" si="33"/>
        <v>86379.97025199025</v>
      </c>
      <c r="P174" s="20">
        <f t="shared" si="34"/>
        <v>0</v>
      </c>
    </row>
    <row r="175" spans="2:16" ht="12.75">
      <c r="B175" s="1">
        <f t="shared" si="35"/>
        <v>12</v>
      </c>
      <c r="C175" s="1">
        <f t="shared" si="36"/>
        <v>143</v>
      </c>
      <c r="D175" s="20">
        <f t="shared" si="37"/>
        <v>278.8640203680887</v>
      </c>
      <c r="E175" s="20">
        <f t="shared" si="38"/>
        <v>43.35092543057815</v>
      </c>
      <c r="F175" s="20">
        <f t="shared" si="39"/>
        <v>235.51309493751054</v>
      </c>
      <c r="G175" s="20">
        <f t="shared" si="40"/>
        <v>86466.33776621877</v>
      </c>
      <c r="H175" s="20">
        <f t="shared" si="41"/>
        <v>0</v>
      </c>
      <c r="J175" s="1">
        <f t="shared" si="28"/>
        <v>12</v>
      </c>
      <c r="K175" s="1">
        <f t="shared" si="29"/>
        <v>143</v>
      </c>
      <c r="L175" s="20">
        <f t="shared" si="30"/>
        <v>281.2610453320719</v>
      </c>
      <c r="M175" s="20">
        <f t="shared" si="31"/>
        <v>43.189985125995136</v>
      </c>
      <c r="N175" s="20">
        <f t="shared" si="32"/>
        <v>238.07106020607677</v>
      </c>
      <c r="O175" s="20">
        <f t="shared" si="33"/>
        <v>86141.89919178418</v>
      </c>
      <c r="P175" s="20">
        <f t="shared" si="34"/>
        <v>0</v>
      </c>
    </row>
    <row r="176" spans="2:16" ht="12.75">
      <c r="B176" s="1">
        <f t="shared" si="35"/>
        <v>12</v>
      </c>
      <c r="C176" s="1">
        <f t="shared" si="36"/>
        <v>144</v>
      </c>
      <c r="D176" s="20">
        <f t="shared" si="37"/>
        <v>278.86402036808863</v>
      </c>
      <c r="E176" s="20">
        <f t="shared" si="38"/>
        <v>43.23316888310939</v>
      </c>
      <c r="F176" s="20">
        <f t="shared" si="39"/>
        <v>235.63085148497925</v>
      </c>
      <c r="G176" s="20">
        <f t="shared" si="40"/>
        <v>86230.70691473379</v>
      </c>
      <c r="H176" s="20">
        <f t="shared" si="41"/>
        <v>0</v>
      </c>
      <c r="J176" s="1">
        <f t="shared" si="28"/>
        <v>12</v>
      </c>
      <c r="K176" s="1">
        <f t="shared" si="29"/>
        <v>144</v>
      </c>
      <c r="L176" s="20">
        <f t="shared" si="30"/>
        <v>281.2610453320719</v>
      </c>
      <c r="M176" s="20">
        <f t="shared" si="31"/>
        <v>43.0709495958921</v>
      </c>
      <c r="N176" s="20">
        <f t="shared" si="32"/>
        <v>238.19009573617979</v>
      </c>
      <c r="O176" s="20">
        <f t="shared" si="33"/>
        <v>85903.709096048</v>
      </c>
      <c r="P176" s="20">
        <f t="shared" si="34"/>
        <v>0</v>
      </c>
    </row>
    <row r="177" spans="2:16" ht="12.75">
      <c r="B177" s="1">
        <f t="shared" si="35"/>
        <v>13</v>
      </c>
      <c r="C177" s="1">
        <f t="shared" si="36"/>
        <v>145</v>
      </c>
      <c r="D177" s="20">
        <f t="shared" si="37"/>
        <v>278.86402036808863</v>
      </c>
      <c r="E177" s="20">
        <f t="shared" si="38"/>
        <v>43.11535345736691</v>
      </c>
      <c r="F177" s="20">
        <f t="shared" si="39"/>
        <v>235.74866691072174</v>
      </c>
      <c r="G177" s="20">
        <f t="shared" si="40"/>
        <v>85994.95824782307</v>
      </c>
      <c r="H177" s="20">
        <f t="shared" si="41"/>
        <v>0</v>
      </c>
      <c r="J177" s="1">
        <f t="shared" si="28"/>
        <v>13</v>
      </c>
      <c r="K177" s="1">
        <f t="shared" si="29"/>
        <v>145</v>
      </c>
      <c r="L177" s="20">
        <f t="shared" si="30"/>
        <v>281.2610453320719</v>
      </c>
      <c r="M177" s="20">
        <f t="shared" si="31"/>
        <v>42.95185454802401</v>
      </c>
      <c r="N177" s="20">
        <f t="shared" si="32"/>
        <v>238.30919078404787</v>
      </c>
      <c r="O177" s="20">
        <f t="shared" si="33"/>
        <v>85665.39990526396</v>
      </c>
      <c r="P177" s="20">
        <f t="shared" si="34"/>
        <v>0</v>
      </c>
    </row>
    <row r="178" spans="2:16" ht="12.75">
      <c r="B178" s="1">
        <f t="shared" si="35"/>
        <v>13</v>
      </c>
      <c r="C178" s="1">
        <f t="shared" si="36"/>
        <v>146</v>
      </c>
      <c r="D178" s="20">
        <f t="shared" si="37"/>
        <v>278.8640203680887</v>
      </c>
      <c r="E178" s="20">
        <f t="shared" si="38"/>
        <v>42.997479123911546</v>
      </c>
      <c r="F178" s="20">
        <f t="shared" si="39"/>
        <v>235.86654124417714</v>
      </c>
      <c r="G178" s="20">
        <f t="shared" si="40"/>
        <v>85759.0917065789</v>
      </c>
      <c r="H178" s="20">
        <f t="shared" si="41"/>
        <v>0</v>
      </c>
      <c r="J178" s="1">
        <f t="shared" si="28"/>
        <v>13</v>
      </c>
      <c r="K178" s="1">
        <f t="shared" si="29"/>
        <v>146</v>
      </c>
      <c r="L178" s="20">
        <f t="shared" si="30"/>
        <v>281.2610453320719</v>
      </c>
      <c r="M178" s="20">
        <f t="shared" si="31"/>
        <v>42.83269995263199</v>
      </c>
      <c r="N178" s="20">
        <f t="shared" si="32"/>
        <v>238.4283453794399</v>
      </c>
      <c r="O178" s="20">
        <f t="shared" si="33"/>
        <v>85426.97155988452</v>
      </c>
      <c r="P178" s="20">
        <f t="shared" si="34"/>
        <v>0</v>
      </c>
    </row>
    <row r="179" spans="2:16" ht="12.75">
      <c r="B179" s="1">
        <f t="shared" si="35"/>
        <v>13</v>
      </c>
      <c r="C179" s="1">
        <f t="shared" si="36"/>
        <v>147</v>
      </c>
      <c r="D179" s="20">
        <f t="shared" si="37"/>
        <v>278.86402036808863</v>
      </c>
      <c r="E179" s="20">
        <f t="shared" si="38"/>
        <v>42.87954585328946</v>
      </c>
      <c r="F179" s="20">
        <f t="shared" si="39"/>
        <v>235.98447451479916</v>
      </c>
      <c r="G179" s="20">
        <f t="shared" si="40"/>
        <v>85523.1072320641</v>
      </c>
      <c r="H179" s="20">
        <f t="shared" si="41"/>
        <v>0</v>
      </c>
      <c r="J179" s="1">
        <f t="shared" si="28"/>
        <v>13</v>
      </c>
      <c r="K179" s="1">
        <f t="shared" si="29"/>
        <v>147</v>
      </c>
      <c r="L179" s="20">
        <f t="shared" si="30"/>
        <v>281.2610453320719</v>
      </c>
      <c r="M179" s="20">
        <f t="shared" si="31"/>
        <v>42.71348577994227</v>
      </c>
      <c r="N179" s="20">
        <f t="shared" si="32"/>
        <v>238.54755955212963</v>
      </c>
      <c r="O179" s="20">
        <f t="shared" si="33"/>
        <v>85188.4240003324</v>
      </c>
      <c r="P179" s="20">
        <f t="shared" si="34"/>
        <v>0</v>
      </c>
    </row>
    <row r="180" spans="2:16" ht="12.75">
      <c r="B180" s="1">
        <f t="shared" si="35"/>
        <v>13</v>
      </c>
      <c r="C180" s="1">
        <f t="shared" si="36"/>
        <v>148</v>
      </c>
      <c r="D180" s="20">
        <f t="shared" si="37"/>
        <v>278.86402036808863</v>
      </c>
      <c r="E180" s="20">
        <f t="shared" si="38"/>
        <v>42.76155361603206</v>
      </c>
      <c r="F180" s="20">
        <f t="shared" si="39"/>
        <v>236.10246675205656</v>
      </c>
      <c r="G180" s="20">
        <f t="shared" si="40"/>
        <v>85287.00476531204</v>
      </c>
      <c r="H180" s="20">
        <f t="shared" si="41"/>
        <v>0</v>
      </c>
      <c r="J180" s="1">
        <f t="shared" si="28"/>
        <v>13</v>
      </c>
      <c r="K180" s="1">
        <f t="shared" si="29"/>
        <v>148</v>
      </c>
      <c r="L180" s="20">
        <f t="shared" si="30"/>
        <v>281.2610453320719</v>
      </c>
      <c r="M180" s="20">
        <f t="shared" si="31"/>
        <v>42.59421200016621</v>
      </c>
      <c r="N180" s="20">
        <f t="shared" si="32"/>
        <v>238.66683333190568</v>
      </c>
      <c r="O180" s="20">
        <f t="shared" si="33"/>
        <v>84949.75716700048</v>
      </c>
      <c r="P180" s="20">
        <f t="shared" si="34"/>
        <v>0</v>
      </c>
    </row>
    <row r="181" spans="2:16" ht="12.75">
      <c r="B181" s="1">
        <f t="shared" si="35"/>
        <v>13</v>
      </c>
      <c r="C181" s="1">
        <f t="shared" si="36"/>
        <v>149</v>
      </c>
      <c r="D181" s="20">
        <f t="shared" si="37"/>
        <v>278.86402036808863</v>
      </c>
      <c r="E181" s="20">
        <f t="shared" si="38"/>
        <v>42.64350238265603</v>
      </c>
      <c r="F181" s="20">
        <f t="shared" si="39"/>
        <v>236.2205179854326</v>
      </c>
      <c r="G181" s="20">
        <f t="shared" si="40"/>
        <v>85050.7842473266</v>
      </c>
      <c r="H181" s="20">
        <f t="shared" si="41"/>
        <v>0</v>
      </c>
      <c r="J181" s="1">
        <f t="shared" si="28"/>
        <v>13</v>
      </c>
      <c r="K181" s="1">
        <f t="shared" si="29"/>
        <v>149</v>
      </c>
      <c r="L181" s="20">
        <f t="shared" si="30"/>
        <v>281.2610453320719</v>
      </c>
      <c r="M181" s="20">
        <f t="shared" si="31"/>
        <v>42.47487858350025</v>
      </c>
      <c r="N181" s="20">
        <f t="shared" si="32"/>
        <v>238.78616674857165</v>
      </c>
      <c r="O181" s="20">
        <f t="shared" si="33"/>
        <v>84710.97100025191</v>
      </c>
      <c r="P181" s="20">
        <f t="shared" si="34"/>
        <v>0</v>
      </c>
    </row>
    <row r="182" spans="2:16" ht="12.75">
      <c r="B182" s="1">
        <f t="shared" si="35"/>
        <v>13</v>
      </c>
      <c r="C182" s="1">
        <f t="shared" si="36"/>
        <v>150</v>
      </c>
      <c r="D182" s="20">
        <f t="shared" si="37"/>
        <v>278.8640203680887</v>
      </c>
      <c r="E182" s="20">
        <f t="shared" si="38"/>
        <v>42.525392123663316</v>
      </c>
      <c r="F182" s="20">
        <f t="shared" si="39"/>
        <v>236.33862824442537</v>
      </c>
      <c r="G182" s="20">
        <f t="shared" si="40"/>
        <v>84814.44561908218</v>
      </c>
      <c r="H182" s="20">
        <f t="shared" si="41"/>
        <v>0</v>
      </c>
      <c r="J182" s="1">
        <f t="shared" si="28"/>
        <v>13</v>
      </c>
      <c r="K182" s="1">
        <f t="shared" si="29"/>
        <v>150</v>
      </c>
      <c r="L182" s="20">
        <f t="shared" si="30"/>
        <v>281.2610453320719</v>
      </c>
      <c r="M182" s="20">
        <f t="shared" si="31"/>
        <v>42.355485500125965</v>
      </c>
      <c r="N182" s="20">
        <f t="shared" si="32"/>
        <v>238.90555983194594</v>
      </c>
      <c r="O182" s="20">
        <f t="shared" si="33"/>
        <v>84472.06544041997</v>
      </c>
      <c r="P182" s="20">
        <f t="shared" si="34"/>
        <v>0</v>
      </c>
    </row>
    <row r="183" spans="2:16" ht="12.75">
      <c r="B183" s="1">
        <f t="shared" si="35"/>
        <v>13</v>
      </c>
      <c r="C183" s="1">
        <f t="shared" si="36"/>
        <v>151</v>
      </c>
      <c r="D183" s="20">
        <f t="shared" si="37"/>
        <v>278.86402036808863</v>
      </c>
      <c r="E183" s="20">
        <f t="shared" si="38"/>
        <v>42.4072228095411</v>
      </c>
      <c r="F183" s="20">
        <f t="shared" si="39"/>
        <v>236.45679755854752</v>
      </c>
      <c r="G183" s="20">
        <f t="shared" si="40"/>
        <v>84577.98882152363</v>
      </c>
      <c r="H183" s="20">
        <f t="shared" si="41"/>
        <v>0</v>
      </c>
      <c r="J183" s="1">
        <f t="shared" si="28"/>
        <v>13</v>
      </c>
      <c r="K183" s="1">
        <f t="shared" si="29"/>
        <v>151</v>
      </c>
      <c r="L183" s="20">
        <f t="shared" si="30"/>
        <v>281.2610453320719</v>
      </c>
      <c r="M183" s="20">
        <f t="shared" si="31"/>
        <v>42.23603272021</v>
      </c>
      <c r="N183" s="20">
        <f t="shared" si="32"/>
        <v>239.02501261186188</v>
      </c>
      <c r="O183" s="20">
        <f t="shared" si="33"/>
        <v>84233.04042780811</v>
      </c>
      <c r="P183" s="20">
        <f t="shared" si="34"/>
        <v>0</v>
      </c>
    </row>
    <row r="184" spans="2:16" ht="12.75">
      <c r="B184" s="1">
        <f t="shared" si="35"/>
        <v>13</v>
      </c>
      <c r="C184" s="1">
        <f t="shared" si="36"/>
        <v>152</v>
      </c>
      <c r="D184" s="20">
        <f t="shared" si="37"/>
        <v>278.86402036808863</v>
      </c>
      <c r="E184" s="20">
        <f t="shared" si="38"/>
        <v>42.28899441076182</v>
      </c>
      <c r="F184" s="20">
        <f t="shared" si="39"/>
        <v>236.5750259573268</v>
      </c>
      <c r="G184" s="20">
        <f t="shared" si="40"/>
        <v>84341.4137955663</v>
      </c>
      <c r="H184" s="20">
        <f t="shared" si="41"/>
        <v>0</v>
      </c>
      <c r="J184" s="1">
        <f t="shared" si="28"/>
        <v>13</v>
      </c>
      <c r="K184" s="1">
        <f t="shared" si="29"/>
        <v>152</v>
      </c>
      <c r="L184" s="20">
        <f t="shared" si="30"/>
        <v>281.2610453320719</v>
      </c>
      <c r="M184" s="20">
        <f t="shared" si="31"/>
        <v>42.11652021390407</v>
      </c>
      <c r="N184" s="20">
        <f t="shared" si="32"/>
        <v>239.14452511816782</v>
      </c>
      <c r="O184" s="20">
        <f t="shared" si="33"/>
        <v>83993.89590268994</v>
      </c>
      <c r="P184" s="20">
        <f t="shared" si="34"/>
        <v>0</v>
      </c>
    </row>
    <row r="185" spans="2:16" ht="12.75">
      <c r="B185" s="1">
        <f t="shared" si="35"/>
        <v>13</v>
      </c>
      <c r="C185" s="1">
        <f t="shared" si="36"/>
        <v>153</v>
      </c>
      <c r="D185" s="20">
        <f t="shared" si="37"/>
        <v>278.8640203680887</v>
      </c>
      <c r="E185" s="20">
        <f t="shared" si="38"/>
        <v>42.17070689778316</v>
      </c>
      <c r="F185" s="20">
        <f t="shared" si="39"/>
        <v>236.69331347030553</v>
      </c>
      <c r="G185" s="20">
        <f t="shared" si="40"/>
        <v>84104.720482096</v>
      </c>
      <c r="H185" s="20">
        <f t="shared" si="41"/>
        <v>0</v>
      </c>
      <c r="J185" s="1">
        <f t="shared" si="28"/>
        <v>13</v>
      </c>
      <c r="K185" s="1">
        <f t="shared" si="29"/>
        <v>153</v>
      </c>
      <c r="L185" s="20">
        <f t="shared" si="30"/>
        <v>281.2610453320719</v>
      </c>
      <c r="M185" s="20">
        <f t="shared" si="31"/>
        <v>41.99694795134498</v>
      </c>
      <c r="N185" s="20">
        <f t="shared" si="32"/>
        <v>239.26409738072692</v>
      </c>
      <c r="O185" s="20">
        <f t="shared" si="33"/>
        <v>83754.63180530921</v>
      </c>
      <c r="P185" s="20">
        <f t="shared" si="34"/>
        <v>0</v>
      </c>
    </row>
    <row r="186" spans="2:16" ht="12.75">
      <c r="B186" s="1">
        <f t="shared" si="35"/>
        <v>13</v>
      </c>
      <c r="C186" s="1">
        <f t="shared" si="36"/>
        <v>154</v>
      </c>
      <c r="D186" s="20">
        <f t="shared" si="37"/>
        <v>278.8640203680887</v>
      </c>
      <c r="E186" s="20">
        <f t="shared" si="38"/>
        <v>42.052360241048014</v>
      </c>
      <c r="F186" s="20">
        <f t="shared" si="39"/>
        <v>236.81166012704068</v>
      </c>
      <c r="G186" s="20">
        <f t="shared" si="40"/>
        <v>83867.90882196896</v>
      </c>
      <c r="H186" s="20">
        <f t="shared" si="41"/>
        <v>0</v>
      </c>
      <c r="J186" s="1">
        <f t="shared" si="28"/>
        <v>13</v>
      </c>
      <c r="K186" s="1">
        <f t="shared" si="29"/>
        <v>154</v>
      </c>
      <c r="L186" s="20">
        <f t="shared" si="30"/>
        <v>281.2610453320719</v>
      </c>
      <c r="M186" s="20">
        <f t="shared" si="31"/>
        <v>41.877315902654615</v>
      </c>
      <c r="N186" s="20">
        <f t="shared" si="32"/>
        <v>239.38372942941726</v>
      </c>
      <c r="O186" s="20">
        <f t="shared" si="33"/>
        <v>83515.24807587979</v>
      </c>
      <c r="P186" s="20">
        <f t="shared" si="34"/>
        <v>0</v>
      </c>
    </row>
    <row r="187" spans="2:16" ht="12.75">
      <c r="B187" s="1">
        <f t="shared" si="35"/>
        <v>13</v>
      </c>
      <c r="C187" s="1">
        <f t="shared" si="36"/>
        <v>155</v>
      </c>
      <c r="D187" s="20">
        <f t="shared" si="37"/>
        <v>278.86402036808863</v>
      </c>
      <c r="E187" s="20">
        <f t="shared" si="38"/>
        <v>41.93395441098449</v>
      </c>
      <c r="F187" s="20">
        <f t="shared" si="39"/>
        <v>236.93006595710415</v>
      </c>
      <c r="G187" s="20">
        <f t="shared" si="40"/>
        <v>83630.97875601186</v>
      </c>
      <c r="H187" s="20">
        <f t="shared" si="41"/>
        <v>0</v>
      </c>
      <c r="J187" s="1">
        <f t="shared" si="28"/>
        <v>13</v>
      </c>
      <c r="K187" s="1">
        <f t="shared" si="29"/>
        <v>155</v>
      </c>
      <c r="L187" s="20">
        <f t="shared" si="30"/>
        <v>281.2610453320719</v>
      </c>
      <c r="M187" s="20">
        <f t="shared" si="31"/>
        <v>41.757624037939905</v>
      </c>
      <c r="N187" s="20">
        <f t="shared" si="32"/>
        <v>239.50342129413198</v>
      </c>
      <c r="O187" s="20">
        <f t="shared" si="33"/>
        <v>83275.74465458565</v>
      </c>
      <c r="P187" s="20">
        <f t="shared" si="34"/>
        <v>0</v>
      </c>
    </row>
    <row r="188" spans="2:16" ht="12.75">
      <c r="B188" s="1">
        <f t="shared" si="35"/>
        <v>13</v>
      </c>
      <c r="C188" s="1">
        <f t="shared" si="36"/>
        <v>156</v>
      </c>
      <c r="D188" s="20">
        <f t="shared" si="37"/>
        <v>278.86402036808863</v>
      </c>
      <c r="E188" s="20">
        <f t="shared" si="38"/>
        <v>41.815489378005935</v>
      </c>
      <c r="F188" s="20">
        <f t="shared" si="39"/>
        <v>237.0485309900827</v>
      </c>
      <c r="G188" s="20">
        <f t="shared" si="40"/>
        <v>83393.93022502177</v>
      </c>
      <c r="H188" s="20">
        <f t="shared" si="41"/>
        <v>0</v>
      </c>
      <c r="J188" s="1">
        <f t="shared" si="28"/>
        <v>13</v>
      </c>
      <c r="K188" s="1">
        <f t="shared" si="29"/>
        <v>156</v>
      </c>
      <c r="L188" s="20">
        <f t="shared" si="30"/>
        <v>281.2610453320719</v>
      </c>
      <c r="M188" s="20">
        <f t="shared" si="31"/>
        <v>41.63787232729283</v>
      </c>
      <c r="N188" s="20">
        <f t="shared" si="32"/>
        <v>239.62317300477906</v>
      </c>
      <c r="O188" s="20">
        <f t="shared" si="33"/>
        <v>83036.12148158088</v>
      </c>
      <c r="P188" s="20">
        <f t="shared" si="34"/>
        <v>0</v>
      </c>
    </row>
    <row r="189" spans="2:16" ht="12.75">
      <c r="B189" s="1">
        <f t="shared" si="35"/>
        <v>14</v>
      </c>
      <c r="C189" s="1">
        <f t="shared" si="36"/>
        <v>157</v>
      </c>
      <c r="D189" s="20">
        <f t="shared" si="37"/>
        <v>278.8640203680887</v>
      </c>
      <c r="E189" s="20">
        <f t="shared" si="38"/>
        <v>41.696965112510895</v>
      </c>
      <c r="F189" s="20">
        <f t="shared" si="39"/>
        <v>237.1670552555778</v>
      </c>
      <c r="G189" s="20">
        <f t="shared" si="40"/>
        <v>83156.7631697662</v>
      </c>
      <c r="H189" s="20">
        <f t="shared" si="41"/>
        <v>0</v>
      </c>
      <c r="J189" s="1">
        <f t="shared" si="28"/>
        <v>14</v>
      </c>
      <c r="K189" s="1">
        <f t="shared" si="29"/>
        <v>157</v>
      </c>
      <c r="L189" s="20">
        <f t="shared" si="30"/>
        <v>281.2610453320719</v>
      </c>
      <c r="M189" s="20">
        <f t="shared" si="31"/>
        <v>41.518060740790446</v>
      </c>
      <c r="N189" s="20">
        <f t="shared" si="32"/>
        <v>239.74298459128144</v>
      </c>
      <c r="O189" s="20">
        <f t="shared" si="33"/>
        <v>82796.3784969896</v>
      </c>
      <c r="P189" s="20">
        <f t="shared" si="34"/>
        <v>0</v>
      </c>
    </row>
    <row r="190" spans="2:16" ht="12.75">
      <c r="B190" s="1">
        <f t="shared" si="35"/>
        <v>14</v>
      </c>
      <c r="C190" s="1">
        <f t="shared" si="36"/>
        <v>158</v>
      </c>
      <c r="D190" s="20">
        <f t="shared" si="37"/>
        <v>278.8640203680887</v>
      </c>
      <c r="E190" s="20">
        <f t="shared" si="38"/>
        <v>41.57838158488311</v>
      </c>
      <c r="F190" s="20">
        <f t="shared" si="39"/>
        <v>237.28563878320557</v>
      </c>
      <c r="G190" s="20">
        <f t="shared" si="40"/>
        <v>82919.477530983</v>
      </c>
      <c r="H190" s="20">
        <f t="shared" si="41"/>
        <v>0</v>
      </c>
      <c r="J190" s="1">
        <f t="shared" si="28"/>
        <v>14</v>
      </c>
      <c r="K190" s="1">
        <f t="shared" si="29"/>
        <v>158</v>
      </c>
      <c r="L190" s="20">
        <f t="shared" si="30"/>
        <v>281.2610453320719</v>
      </c>
      <c r="M190" s="20">
        <f t="shared" si="31"/>
        <v>41.39818924849481</v>
      </c>
      <c r="N190" s="20">
        <f t="shared" si="32"/>
        <v>239.86285608357707</v>
      </c>
      <c r="O190" s="20">
        <f t="shared" si="33"/>
        <v>82556.51564090601</v>
      </c>
      <c r="P190" s="20">
        <f t="shared" si="34"/>
        <v>0</v>
      </c>
    </row>
    <row r="191" spans="2:16" ht="12.75">
      <c r="B191" s="1">
        <f t="shared" si="35"/>
        <v>14</v>
      </c>
      <c r="C191" s="1">
        <f t="shared" si="36"/>
        <v>159</v>
      </c>
      <c r="D191" s="20">
        <f t="shared" si="37"/>
        <v>278.86402036808863</v>
      </c>
      <c r="E191" s="20">
        <f t="shared" si="38"/>
        <v>41.45973876549151</v>
      </c>
      <c r="F191" s="20">
        <f t="shared" si="39"/>
        <v>237.4042816025971</v>
      </c>
      <c r="G191" s="20">
        <f t="shared" si="40"/>
        <v>82682.07324938041</v>
      </c>
      <c r="H191" s="20">
        <f t="shared" si="41"/>
        <v>0</v>
      </c>
      <c r="J191" s="1">
        <f t="shared" si="28"/>
        <v>14</v>
      </c>
      <c r="K191" s="1">
        <f t="shared" si="29"/>
        <v>159</v>
      </c>
      <c r="L191" s="20">
        <f t="shared" si="30"/>
        <v>281.2610453320719</v>
      </c>
      <c r="M191" s="20">
        <f t="shared" si="31"/>
        <v>41.278257820453014</v>
      </c>
      <c r="N191" s="20">
        <f t="shared" si="32"/>
        <v>239.98278751161888</v>
      </c>
      <c r="O191" s="20">
        <f t="shared" si="33"/>
        <v>82316.5328533944</v>
      </c>
      <c r="P191" s="20">
        <f t="shared" si="34"/>
        <v>0</v>
      </c>
    </row>
    <row r="192" spans="2:16" ht="12.75">
      <c r="B192" s="1">
        <f t="shared" si="35"/>
        <v>14</v>
      </c>
      <c r="C192" s="1">
        <f t="shared" si="36"/>
        <v>160</v>
      </c>
      <c r="D192" s="20">
        <f t="shared" si="37"/>
        <v>278.86402036808875</v>
      </c>
      <c r="E192" s="20">
        <f t="shared" si="38"/>
        <v>41.34103662469021</v>
      </c>
      <c r="F192" s="20">
        <f t="shared" si="39"/>
        <v>237.52298374339853</v>
      </c>
      <c r="G192" s="20">
        <f t="shared" si="40"/>
        <v>82444.55026563701</v>
      </c>
      <c r="H192" s="20">
        <f t="shared" si="41"/>
        <v>0</v>
      </c>
      <c r="J192" s="1">
        <f t="shared" si="28"/>
        <v>14</v>
      </c>
      <c r="K192" s="1">
        <f t="shared" si="29"/>
        <v>160</v>
      </c>
      <c r="L192" s="20">
        <f t="shared" si="30"/>
        <v>281.2610453320719</v>
      </c>
      <c r="M192" s="20">
        <f t="shared" si="31"/>
        <v>41.15826642669721</v>
      </c>
      <c r="N192" s="20">
        <f t="shared" si="32"/>
        <v>240.1027789053747</v>
      </c>
      <c r="O192" s="20">
        <f t="shared" si="33"/>
        <v>82076.43007448902</v>
      </c>
      <c r="P192" s="20">
        <f t="shared" si="34"/>
        <v>0</v>
      </c>
    </row>
    <row r="193" spans="2:16" ht="12.75">
      <c r="B193" s="1">
        <f t="shared" si="35"/>
        <v>14</v>
      </c>
      <c r="C193" s="1">
        <f t="shared" si="36"/>
        <v>161</v>
      </c>
      <c r="D193" s="20">
        <f t="shared" si="37"/>
        <v>278.8640203680887</v>
      </c>
      <c r="E193" s="20">
        <f t="shared" si="38"/>
        <v>41.22227513281852</v>
      </c>
      <c r="F193" s="20">
        <f t="shared" si="39"/>
        <v>237.64174523527018</v>
      </c>
      <c r="G193" s="20">
        <f t="shared" si="40"/>
        <v>82206.90852040173</v>
      </c>
      <c r="H193" s="20">
        <f t="shared" si="41"/>
        <v>0</v>
      </c>
      <c r="J193" s="1">
        <f t="shared" si="28"/>
        <v>14</v>
      </c>
      <c r="K193" s="1">
        <f t="shared" si="29"/>
        <v>161</v>
      </c>
      <c r="L193" s="20">
        <f t="shared" si="30"/>
        <v>281.2610453320719</v>
      </c>
      <c r="M193" s="20">
        <f t="shared" si="31"/>
        <v>41.03821503724452</v>
      </c>
      <c r="N193" s="20">
        <f t="shared" si="32"/>
        <v>240.22283029482736</v>
      </c>
      <c r="O193" s="20">
        <f t="shared" si="33"/>
        <v>81836.2072441942</v>
      </c>
      <c r="P193" s="20">
        <f t="shared" si="34"/>
        <v>0</v>
      </c>
    </row>
    <row r="194" spans="2:16" ht="12.75">
      <c r="B194" s="1">
        <f t="shared" si="35"/>
        <v>14</v>
      </c>
      <c r="C194" s="1">
        <f t="shared" si="36"/>
        <v>162</v>
      </c>
      <c r="D194" s="20">
        <f t="shared" si="37"/>
        <v>278.8640203680887</v>
      </c>
      <c r="E194" s="20">
        <f t="shared" si="38"/>
        <v>41.10345426020088</v>
      </c>
      <c r="F194" s="20">
        <f t="shared" si="39"/>
        <v>237.76056610788783</v>
      </c>
      <c r="G194" s="20">
        <f t="shared" si="40"/>
        <v>81969.14795429385</v>
      </c>
      <c r="H194" s="20">
        <f t="shared" si="41"/>
        <v>0</v>
      </c>
      <c r="J194" s="1">
        <f t="shared" si="28"/>
        <v>14</v>
      </c>
      <c r="K194" s="1">
        <f t="shared" si="29"/>
        <v>162</v>
      </c>
      <c r="L194" s="20">
        <f t="shared" si="30"/>
        <v>281.2610453320719</v>
      </c>
      <c r="M194" s="20">
        <f t="shared" si="31"/>
        <v>40.91810362209711</v>
      </c>
      <c r="N194" s="20">
        <f t="shared" si="32"/>
        <v>240.34294170997478</v>
      </c>
      <c r="O194" s="20">
        <f t="shared" si="33"/>
        <v>81595.86430248423</v>
      </c>
      <c r="P194" s="20">
        <f t="shared" si="34"/>
        <v>0</v>
      </c>
    </row>
    <row r="195" spans="2:16" ht="12.75">
      <c r="B195" s="1">
        <f t="shared" si="35"/>
        <v>14</v>
      </c>
      <c r="C195" s="1">
        <f t="shared" si="36"/>
        <v>163</v>
      </c>
      <c r="D195" s="20">
        <f t="shared" si="37"/>
        <v>278.86402036808875</v>
      </c>
      <c r="E195" s="20">
        <f t="shared" si="38"/>
        <v>40.98457397714693</v>
      </c>
      <c r="F195" s="20">
        <f t="shared" si="39"/>
        <v>237.8794463909418</v>
      </c>
      <c r="G195" s="20">
        <f t="shared" si="40"/>
        <v>81731.2685079029</v>
      </c>
      <c r="H195" s="20">
        <f t="shared" si="41"/>
        <v>0</v>
      </c>
      <c r="J195" s="1">
        <f t="shared" si="28"/>
        <v>14</v>
      </c>
      <c r="K195" s="1">
        <f t="shared" si="29"/>
        <v>163</v>
      </c>
      <c r="L195" s="20">
        <f t="shared" si="30"/>
        <v>281.2610453320719</v>
      </c>
      <c r="M195" s="20">
        <f t="shared" si="31"/>
        <v>40.79793215124212</v>
      </c>
      <c r="N195" s="20">
        <f t="shared" si="32"/>
        <v>240.46311318082977</v>
      </c>
      <c r="O195" s="20">
        <f t="shared" si="33"/>
        <v>81355.4011893034</v>
      </c>
      <c r="P195" s="20">
        <f t="shared" si="34"/>
        <v>0</v>
      </c>
    </row>
    <row r="196" spans="2:16" ht="12.75">
      <c r="B196" s="1">
        <f t="shared" si="35"/>
        <v>14</v>
      </c>
      <c r="C196" s="1">
        <f t="shared" si="36"/>
        <v>164</v>
      </c>
      <c r="D196" s="20">
        <f t="shared" si="37"/>
        <v>278.8640203680887</v>
      </c>
      <c r="E196" s="20">
        <f t="shared" si="38"/>
        <v>40.86563425395146</v>
      </c>
      <c r="F196" s="20">
        <f t="shared" si="39"/>
        <v>237.99838611413722</v>
      </c>
      <c r="G196" s="20">
        <f t="shared" si="40"/>
        <v>81493.27012178877</v>
      </c>
      <c r="H196" s="20">
        <f t="shared" si="41"/>
        <v>0</v>
      </c>
      <c r="J196" s="1">
        <f t="shared" si="28"/>
        <v>14</v>
      </c>
      <c r="K196" s="1">
        <f t="shared" si="29"/>
        <v>164</v>
      </c>
      <c r="L196" s="20">
        <f t="shared" si="30"/>
        <v>281.2610453320719</v>
      </c>
      <c r="M196" s="20">
        <f t="shared" si="31"/>
        <v>40.67770059465171</v>
      </c>
      <c r="N196" s="20">
        <f t="shared" si="32"/>
        <v>240.5833447374202</v>
      </c>
      <c r="O196" s="20">
        <f t="shared" si="33"/>
        <v>81114.81784456599</v>
      </c>
      <c r="P196" s="20">
        <f t="shared" si="34"/>
        <v>0</v>
      </c>
    </row>
    <row r="197" spans="2:16" ht="12.75">
      <c r="B197" s="1">
        <f t="shared" si="35"/>
        <v>14</v>
      </c>
      <c r="C197" s="1">
        <f t="shared" si="36"/>
        <v>165</v>
      </c>
      <c r="D197" s="20">
        <f t="shared" si="37"/>
        <v>278.86402036808863</v>
      </c>
      <c r="E197" s="20">
        <f t="shared" si="38"/>
        <v>40.74663506089439</v>
      </c>
      <c r="F197" s="20">
        <f t="shared" si="39"/>
        <v>238.11738530719424</v>
      </c>
      <c r="G197" s="20">
        <f t="shared" si="40"/>
        <v>81255.15273648157</v>
      </c>
      <c r="H197" s="20">
        <f t="shared" si="41"/>
        <v>0</v>
      </c>
      <c r="J197" s="1">
        <f t="shared" si="28"/>
        <v>14</v>
      </c>
      <c r="K197" s="1">
        <f t="shared" si="29"/>
        <v>165</v>
      </c>
      <c r="L197" s="20">
        <f t="shared" si="30"/>
        <v>281.2610453320719</v>
      </c>
      <c r="M197" s="20">
        <f t="shared" si="31"/>
        <v>40.557408922283</v>
      </c>
      <c r="N197" s="20">
        <f t="shared" si="32"/>
        <v>240.70363640978888</v>
      </c>
      <c r="O197" s="20">
        <f t="shared" si="33"/>
        <v>80874.1142081562</v>
      </c>
      <c r="P197" s="20">
        <f t="shared" si="34"/>
        <v>0</v>
      </c>
    </row>
    <row r="198" spans="2:16" ht="12.75">
      <c r="B198" s="1">
        <f t="shared" si="35"/>
        <v>14</v>
      </c>
      <c r="C198" s="1">
        <f t="shared" si="36"/>
        <v>166</v>
      </c>
      <c r="D198" s="20">
        <f t="shared" si="37"/>
        <v>278.8640203680887</v>
      </c>
      <c r="E198" s="20">
        <f t="shared" si="38"/>
        <v>40.627576368240796</v>
      </c>
      <c r="F198" s="20">
        <f t="shared" si="39"/>
        <v>238.2364439998479</v>
      </c>
      <c r="G198" s="20">
        <f t="shared" si="40"/>
        <v>81016.91629248172</v>
      </c>
      <c r="H198" s="20">
        <f t="shared" si="41"/>
        <v>0</v>
      </c>
      <c r="J198" s="1">
        <f t="shared" si="28"/>
        <v>14</v>
      </c>
      <c r="K198" s="1">
        <f t="shared" si="29"/>
        <v>166</v>
      </c>
      <c r="L198" s="20">
        <f t="shared" si="30"/>
        <v>281.2610453320719</v>
      </c>
      <c r="M198" s="20">
        <f t="shared" si="31"/>
        <v>40.43705710407811</v>
      </c>
      <c r="N198" s="20">
        <f t="shared" si="32"/>
        <v>240.82398822799377</v>
      </c>
      <c r="O198" s="20">
        <f t="shared" si="33"/>
        <v>80633.29021992821</v>
      </c>
      <c r="P198" s="20">
        <f t="shared" si="34"/>
        <v>0</v>
      </c>
    </row>
    <row r="199" spans="2:16" ht="12.75">
      <c r="B199" s="1">
        <f t="shared" si="35"/>
        <v>14</v>
      </c>
      <c r="C199" s="1">
        <f t="shared" si="36"/>
        <v>167</v>
      </c>
      <c r="D199" s="20">
        <f t="shared" si="37"/>
        <v>278.86402036808863</v>
      </c>
      <c r="E199" s="20">
        <f t="shared" si="38"/>
        <v>40.50845814624087</v>
      </c>
      <c r="F199" s="20">
        <f t="shared" si="39"/>
        <v>238.35556222184778</v>
      </c>
      <c r="G199" s="20">
        <f t="shared" si="40"/>
        <v>80778.56073025988</v>
      </c>
      <c r="H199" s="20">
        <f t="shared" si="41"/>
        <v>0</v>
      </c>
      <c r="J199" s="1">
        <f t="shared" si="28"/>
        <v>14</v>
      </c>
      <c r="K199" s="1">
        <f t="shared" si="29"/>
        <v>167</v>
      </c>
      <c r="L199" s="20">
        <f t="shared" si="30"/>
        <v>281.2610453320719</v>
      </c>
      <c r="M199" s="20">
        <f t="shared" si="31"/>
        <v>40.316645109964114</v>
      </c>
      <c r="N199" s="20">
        <f t="shared" si="32"/>
        <v>240.9444002221078</v>
      </c>
      <c r="O199" s="20">
        <f t="shared" si="33"/>
        <v>80392.3458197061</v>
      </c>
      <c r="P199" s="20">
        <f t="shared" si="34"/>
        <v>0</v>
      </c>
    </row>
    <row r="200" spans="2:16" ht="12.75">
      <c r="B200" s="1">
        <f t="shared" si="35"/>
        <v>14</v>
      </c>
      <c r="C200" s="1">
        <f t="shared" si="36"/>
        <v>168</v>
      </c>
      <c r="D200" s="20">
        <f t="shared" si="37"/>
        <v>278.8640203680887</v>
      </c>
      <c r="E200" s="20">
        <f t="shared" si="38"/>
        <v>40.38928036512995</v>
      </c>
      <c r="F200" s="20">
        <f t="shared" si="39"/>
        <v>238.47474000295875</v>
      </c>
      <c r="G200" s="20">
        <f t="shared" si="40"/>
        <v>80540.08599025692</v>
      </c>
      <c r="H200" s="20">
        <f t="shared" si="41"/>
        <v>0</v>
      </c>
      <c r="J200" s="1">
        <f t="shared" si="28"/>
        <v>14</v>
      </c>
      <c r="K200" s="1">
        <f t="shared" si="29"/>
        <v>168</v>
      </c>
      <c r="L200" s="20">
        <f t="shared" si="30"/>
        <v>281.2610453320719</v>
      </c>
      <c r="M200" s="20">
        <f t="shared" si="31"/>
        <v>40.19617290985306</v>
      </c>
      <c r="N200" s="20">
        <f t="shared" si="32"/>
        <v>241.06487242221883</v>
      </c>
      <c r="O200" s="20">
        <f t="shared" si="33"/>
        <v>80151.28094728389</v>
      </c>
      <c r="P200" s="20">
        <f t="shared" si="34"/>
        <v>0</v>
      </c>
    </row>
    <row r="201" spans="2:16" ht="12.75">
      <c r="B201" s="1">
        <f t="shared" si="35"/>
        <v>15</v>
      </c>
      <c r="C201" s="1">
        <f t="shared" si="36"/>
        <v>169</v>
      </c>
      <c r="D201" s="20">
        <f t="shared" si="37"/>
        <v>278.8640203680887</v>
      </c>
      <c r="E201" s="20">
        <f t="shared" si="38"/>
        <v>40.27004299512847</v>
      </c>
      <c r="F201" s="20">
        <f t="shared" si="39"/>
        <v>238.5939773729602</v>
      </c>
      <c r="G201" s="20">
        <f t="shared" si="40"/>
        <v>80301.49201288396</v>
      </c>
      <c r="H201" s="20">
        <f t="shared" si="41"/>
        <v>0</v>
      </c>
      <c r="J201" s="1">
        <f t="shared" si="28"/>
        <v>15</v>
      </c>
      <c r="K201" s="1">
        <f t="shared" si="29"/>
        <v>169</v>
      </c>
      <c r="L201" s="20">
        <f t="shared" si="30"/>
        <v>281.2610453320719</v>
      </c>
      <c r="M201" s="20">
        <f t="shared" si="31"/>
        <v>40.075640473641954</v>
      </c>
      <c r="N201" s="20">
        <f t="shared" si="32"/>
        <v>241.18540485842993</v>
      </c>
      <c r="O201" s="20">
        <f t="shared" si="33"/>
        <v>79910.09554242545</v>
      </c>
      <c r="P201" s="20">
        <f t="shared" si="34"/>
        <v>0</v>
      </c>
    </row>
    <row r="202" spans="2:16" ht="12.75">
      <c r="B202" s="1">
        <f t="shared" si="35"/>
        <v>15</v>
      </c>
      <c r="C202" s="1">
        <f t="shared" si="36"/>
        <v>170</v>
      </c>
      <c r="D202" s="20">
        <f t="shared" si="37"/>
        <v>278.8640203680887</v>
      </c>
      <c r="E202" s="20">
        <f t="shared" si="38"/>
        <v>40.15074600644199</v>
      </c>
      <c r="F202" s="20">
        <f t="shared" si="39"/>
        <v>238.7132743616467</v>
      </c>
      <c r="G202" s="20">
        <f t="shared" si="40"/>
        <v>80062.7787385223</v>
      </c>
      <c r="H202" s="20">
        <f t="shared" si="41"/>
        <v>0</v>
      </c>
      <c r="J202" s="1">
        <f t="shared" si="28"/>
        <v>15</v>
      </c>
      <c r="K202" s="1">
        <f t="shared" si="29"/>
        <v>170</v>
      </c>
      <c r="L202" s="20">
        <f t="shared" si="30"/>
        <v>281.2610453320719</v>
      </c>
      <c r="M202" s="20">
        <f t="shared" si="31"/>
        <v>39.95504777121273</v>
      </c>
      <c r="N202" s="20">
        <f t="shared" si="32"/>
        <v>241.30599756085917</v>
      </c>
      <c r="O202" s="20">
        <f t="shared" si="33"/>
        <v>79668.78954486459</v>
      </c>
      <c r="P202" s="20">
        <f t="shared" si="34"/>
        <v>0</v>
      </c>
    </row>
    <row r="203" spans="2:16" ht="12.75">
      <c r="B203" s="1">
        <f t="shared" si="35"/>
        <v>15</v>
      </c>
      <c r="C203" s="1">
        <f t="shared" si="36"/>
        <v>171</v>
      </c>
      <c r="D203" s="20">
        <f t="shared" si="37"/>
        <v>278.8640203680887</v>
      </c>
      <c r="E203" s="20">
        <f t="shared" si="38"/>
        <v>40.03138936926116</v>
      </c>
      <c r="F203" s="20">
        <f t="shared" si="39"/>
        <v>238.83263099882754</v>
      </c>
      <c r="G203" s="20">
        <f t="shared" si="40"/>
        <v>79823.94610752347</v>
      </c>
      <c r="H203" s="20">
        <f t="shared" si="41"/>
        <v>0</v>
      </c>
      <c r="J203" s="1">
        <f t="shared" si="28"/>
        <v>15</v>
      </c>
      <c r="K203" s="1">
        <f t="shared" si="29"/>
        <v>171</v>
      </c>
      <c r="L203" s="20">
        <f t="shared" si="30"/>
        <v>281.2610453320719</v>
      </c>
      <c r="M203" s="20">
        <f t="shared" si="31"/>
        <v>39.834394772432304</v>
      </c>
      <c r="N203" s="20">
        <f t="shared" si="32"/>
        <v>241.4266505596396</v>
      </c>
      <c r="O203" s="20">
        <f t="shared" si="33"/>
        <v>79427.36289430494</v>
      </c>
      <c r="P203" s="20">
        <f t="shared" si="34"/>
        <v>0</v>
      </c>
    </row>
    <row r="204" spans="2:16" ht="12.75">
      <c r="B204" s="1">
        <f t="shared" si="35"/>
        <v>15</v>
      </c>
      <c r="C204" s="1">
        <f t="shared" si="36"/>
        <v>172</v>
      </c>
      <c r="D204" s="20">
        <f t="shared" si="37"/>
        <v>278.86402036808863</v>
      </c>
      <c r="E204" s="20">
        <f t="shared" si="38"/>
        <v>39.91197305376175</v>
      </c>
      <c r="F204" s="20">
        <f t="shared" si="39"/>
        <v>238.95204731432688</v>
      </c>
      <c r="G204" s="20">
        <f t="shared" si="40"/>
        <v>79584.99406020915</v>
      </c>
      <c r="H204" s="20">
        <f t="shared" si="41"/>
        <v>0</v>
      </c>
      <c r="J204" s="1">
        <f t="shared" si="28"/>
        <v>15</v>
      </c>
      <c r="K204" s="1">
        <f t="shared" si="29"/>
        <v>172</v>
      </c>
      <c r="L204" s="20">
        <f t="shared" si="30"/>
        <v>281.2610453320719</v>
      </c>
      <c r="M204" s="20">
        <f t="shared" si="31"/>
        <v>39.71368144715248</v>
      </c>
      <c r="N204" s="20">
        <f t="shared" si="32"/>
        <v>241.5473638849194</v>
      </c>
      <c r="O204" s="20">
        <f t="shared" si="33"/>
        <v>79185.81553042002</v>
      </c>
      <c r="P204" s="20">
        <f t="shared" si="34"/>
        <v>0</v>
      </c>
    </row>
    <row r="205" spans="2:16" ht="12.75">
      <c r="B205" s="1">
        <f t="shared" si="35"/>
        <v>15</v>
      </c>
      <c r="C205" s="1">
        <f t="shared" si="36"/>
        <v>173</v>
      </c>
      <c r="D205" s="20">
        <f t="shared" si="37"/>
        <v>278.8640203680887</v>
      </c>
      <c r="E205" s="20">
        <f t="shared" si="38"/>
        <v>39.792497030104585</v>
      </c>
      <c r="F205" s="20">
        <f t="shared" si="39"/>
        <v>239.0715233379841</v>
      </c>
      <c r="G205" s="20">
        <f t="shared" si="40"/>
        <v>79345.92253687116</v>
      </c>
      <c r="H205" s="20">
        <f t="shared" si="41"/>
        <v>0</v>
      </c>
      <c r="J205" s="1">
        <f t="shared" si="28"/>
        <v>15</v>
      </c>
      <c r="K205" s="1">
        <f t="shared" si="29"/>
        <v>173</v>
      </c>
      <c r="L205" s="20">
        <f t="shared" si="30"/>
        <v>281.2610453320719</v>
      </c>
      <c r="M205" s="20">
        <f t="shared" si="31"/>
        <v>39.59290776521002</v>
      </c>
      <c r="N205" s="20">
        <f t="shared" si="32"/>
        <v>241.66813756686187</v>
      </c>
      <c r="O205" s="20">
        <f t="shared" si="33"/>
        <v>78944.14739285316</v>
      </c>
      <c r="P205" s="20">
        <f t="shared" si="34"/>
        <v>0</v>
      </c>
    </row>
    <row r="206" spans="2:16" ht="12.75">
      <c r="B206" s="1">
        <f t="shared" si="35"/>
        <v>15</v>
      </c>
      <c r="C206" s="1">
        <f t="shared" si="36"/>
        <v>174</v>
      </c>
      <c r="D206" s="20">
        <f t="shared" si="37"/>
        <v>278.86402036808863</v>
      </c>
      <c r="E206" s="20">
        <f t="shared" si="38"/>
        <v>39.67296126843559</v>
      </c>
      <c r="F206" s="20">
        <f t="shared" si="39"/>
        <v>239.19105909965305</v>
      </c>
      <c r="G206" s="20">
        <f t="shared" si="40"/>
        <v>79106.73147777151</v>
      </c>
      <c r="H206" s="20">
        <f t="shared" si="41"/>
        <v>0</v>
      </c>
      <c r="J206" s="1">
        <f t="shared" si="28"/>
        <v>15</v>
      </c>
      <c r="K206" s="1">
        <f t="shared" si="29"/>
        <v>174</v>
      </c>
      <c r="L206" s="20">
        <f t="shared" si="30"/>
        <v>281.2610453320719</v>
      </c>
      <c r="M206" s="20">
        <f t="shared" si="31"/>
        <v>39.47207369642659</v>
      </c>
      <c r="N206" s="20">
        <f t="shared" si="32"/>
        <v>241.78897163564528</v>
      </c>
      <c r="O206" s="20">
        <f t="shared" si="33"/>
        <v>78702.35842121752</v>
      </c>
      <c r="P206" s="20">
        <f t="shared" si="34"/>
        <v>0</v>
      </c>
    </row>
    <row r="207" spans="2:16" ht="12.75">
      <c r="B207" s="1">
        <f t="shared" si="35"/>
        <v>15</v>
      </c>
      <c r="C207" s="1">
        <f t="shared" si="36"/>
        <v>175</v>
      </c>
      <c r="D207" s="20">
        <f t="shared" si="37"/>
        <v>278.86402036808863</v>
      </c>
      <c r="E207" s="20">
        <f t="shared" si="38"/>
        <v>39.553365738885766</v>
      </c>
      <c r="F207" s="20">
        <f t="shared" si="39"/>
        <v>239.31065462920287</v>
      </c>
      <c r="G207" s="20">
        <f t="shared" si="40"/>
        <v>78867.42082314231</v>
      </c>
      <c r="H207" s="20">
        <f t="shared" si="41"/>
        <v>0</v>
      </c>
      <c r="J207" s="1">
        <f t="shared" si="28"/>
        <v>15</v>
      </c>
      <c r="K207" s="1">
        <f t="shared" si="29"/>
        <v>175</v>
      </c>
      <c r="L207" s="20">
        <f t="shared" si="30"/>
        <v>281.2610453320719</v>
      </c>
      <c r="M207" s="20">
        <f t="shared" si="31"/>
        <v>39.35117921060877</v>
      </c>
      <c r="N207" s="20">
        <f t="shared" si="32"/>
        <v>241.90986612146312</v>
      </c>
      <c r="O207" s="20">
        <f t="shared" si="33"/>
        <v>78460.44855509605</v>
      </c>
      <c r="P207" s="20">
        <f t="shared" si="34"/>
        <v>0</v>
      </c>
    </row>
    <row r="208" spans="2:16" ht="12.75">
      <c r="B208" s="1">
        <f t="shared" si="35"/>
        <v>15</v>
      </c>
      <c r="C208" s="1">
        <f t="shared" si="36"/>
        <v>176</v>
      </c>
      <c r="D208" s="20">
        <f t="shared" si="37"/>
        <v>278.86402036808863</v>
      </c>
      <c r="E208" s="20">
        <f t="shared" si="38"/>
        <v>39.43371041157116</v>
      </c>
      <c r="F208" s="20">
        <f t="shared" si="39"/>
        <v>239.43030995651748</v>
      </c>
      <c r="G208" s="20">
        <f t="shared" si="40"/>
        <v>78627.9905131858</v>
      </c>
      <c r="H208" s="20">
        <f t="shared" si="41"/>
        <v>0</v>
      </c>
      <c r="J208" s="1">
        <f t="shared" si="28"/>
        <v>15</v>
      </c>
      <c r="K208" s="1">
        <f t="shared" si="29"/>
        <v>176</v>
      </c>
      <c r="L208" s="20">
        <f t="shared" si="30"/>
        <v>281.2610453320719</v>
      </c>
      <c r="M208" s="20">
        <f t="shared" si="31"/>
        <v>39.23022427754803</v>
      </c>
      <c r="N208" s="20">
        <f t="shared" si="32"/>
        <v>242.03082105452387</v>
      </c>
      <c r="O208" s="20">
        <f t="shared" si="33"/>
        <v>78218.41773404153</v>
      </c>
      <c r="P208" s="20">
        <f t="shared" si="34"/>
        <v>0</v>
      </c>
    </row>
    <row r="209" spans="2:16" ht="12.75">
      <c r="B209" s="1">
        <f t="shared" si="35"/>
        <v>15</v>
      </c>
      <c r="C209" s="1">
        <f t="shared" si="36"/>
        <v>177</v>
      </c>
      <c r="D209" s="20">
        <f t="shared" si="37"/>
        <v>278.8640203680887</v>
      </c>
      <c r="E209" s="20">
        <f t="shared" si="38"/>
        <v>39.31399525659291</v>
      </c>
      <c r="F209" s="20">
        <f t="shared" si="39"/>
        <v>239.55002511149578</v>
      </c>
      <c r="G209" s="20">
        <f t="shared" si="40"/>
        <v>78388.4404880743</v>
      </c>
      <c r="H209" s="20">
        <f t="shared" si="41"/>
        <v>0</v>
      </c>
      <c r="J209" s="1">
        <f t="shared" si="28"/>
        <v>15</v>
      </c>
      <c r="K209" s="1">
        <f t="shared" si="29"/>
        <v>177</v>
      </c>
      <c r="L209" s="20">
        <f t="shared" si="30"/>
        <v>281.2610453320719</v>
      </c>
      <c r="M209" s="20">
        <f t="shared" si="31"/>
        <v>39.109208867020776</v>
      </c>
      <c r="N209" s="20">
        <f t="shared" si="32"/>
        <v>242.1518364650511</v>
      </c>
      <c r="O209" s="20">
        <f t="shared" si="33"/>
        <v>77976.26589757648</v>
      </c>
      <c r="P209" s="20">
        <f t="shared" si="34"/>
        <v>0</v>
      </c>
    </row>
    <row r="210" spans="2:16" ht="12.75">
      <c r="B210" s="1">
        <f t="shared" si="35"/>
        <v>15</v>
      </c>
      <c r="C210" s="1">
        <f t="shared" si="36"/>
        <v>178</v>
      </c>
      <c r="D210" s="20">
        <f t="shared" si="37"/>
        <v>278.86402036808863</v>
      </c>
      <c r="E210" s="20">
        <f t="shared" si="38"/>
        <v>39.194220244037155</v>
      </c>
      <c r="F210" s="20">
        <f t="shared" si="39"/>
        <v>239.66980012405148</v>
      </c>
      <c r="G210" s="20">
        <f t="shared" si="40"/>
        <v>78148.77068795024</v>
      </c>
      <c r="H210" s="20">
        <f t="shared" si="41"/>
        <v>0</v>
      </c>
      <c r="J210" s="1">
        <f t="shared" si="28"/>
        <v>15</v>
      </c>
      <c r="K210" s="1">
        <f t="shared" si="29"/>
        <v>178</v>
      </c>
      <c r="L210" s="20">
        <f t="shared" si="30"/>
        <v>281.2610453320719</v>
      </c>
      <c r="M210" s="20">
        <f t="shared" si="31"/>
        <v>38.98813294878825</v>
      </c>
      <c r="N210" s="20">
        <f t="shared" si="32"/>
        <v>242.27291238328365</v>
      </c>
      <c r="O210" s="20">
        <f t="shared" si="33"/>
        <v>77733.9929851932</v>
      </c>
      <c r="P210" s="20">
        <f t="shared" si="34"/>
        <v>0</v>
      </c>
    </row>
    <row r="211" spans="2:16" ht="12.75">
      <c r="B211" s="1">
        <f t="shared" si="35"/>
        <v>15</v>
      </c>
      <c r="C211" s="1">
        <f t="shared" si="36"/>
        <v>179</v>
      </c>
      <c r="D211" s="20">
        <f t="shared" si="37"/>
        <v>278.86402036808863</v>
      </c>
      <c r="E211" s="20">
        <f t="shared" si="38"/>
        <v>39.07438534397513</v>
      </c>
      <c r="F211" s="20">
        <f t="shared" si="39"/>
        <v>239.7896350241135</v>
      </c>
      <c r="G211" s="20">
        <f t="shared" si="40"/>
        <v>77908.98105292613</v>
      </c>
      <c r="H211" s="20">
        <f t="shared" si="41"/>
        <v>0</v>
      </c>
      <c r="J211" s="1">
        <f t="shared" si="28"/>
        <v>15</v>
      </c>
      <c r="K211" s="1">
        <f t="shared" si="29"/>
        <v>179</v>
      </c>
      <c r="L211" s="20">
        <f t="shared" si="30"/>
        <v>281.2610453320719</v>
      </c>
      <c r="M211" s="20">
        <f t="shared" si="31"/>
        <v>38.866996492596606</v>
      </c>
      <c r="N211" s="20">
        <f t="shared" si="32"/>
        <v>242.3940488394753</v>
      </c>
      <c r="O211" s="20">
        <f t="shared" si="33"/>
        <v>77491.59893635372</v>
      </c>
      <c r="P211" s="20">
        <f t="shared" si="34"/>
        <v>0</v>
      </c>
    </row>
    <row r="212" spans="2:16" ht="12.75">
      <c r="B212" s="1">
        <f t="shared" si="35"/>
        <v>15</v>
      </c>
      <c r="C212" s="1">
        <f t="shared" si="36"/>
        <v>180</v>
      </c>
      <c r="D212" s="20">
        <f t="shared" si="37"/>
        <v>278.86402036808863</v>
      </c>
      <c r="E212" s="20">
        <f t="shared" si="38"/>
        <v>38.954490526463076</v>
      </c>
      <c r="F212" s="20">
        <f t="shared" si="39"/>
        <v>239.90952984162556</v>
      </c>
      <c r="G212" s="20">
        <f t="shared" si="40"/>
        <v>77669.07152308451</v>
      </c>
      <c r="H212" s="20">
        <f t="shared" si="41"/>
        <v>0</v>
      </c>
      <c r="J212" s="1">
        <f t="shared" si="28"/>
        <v>15</v>
      </c>
      <c r="K212" s="1">
        <f t="shared" si="29"/>
        <v>180</v>
      </c>
      <c r="L212" s="20">
        <f t="shared" si="30"/>
        <v>281.2610453320719</v>
      </c>
      <c r="M212" s="20">
        <f t="shared" si="31"/>
        <v>38.74579946817687</v>
      </c>
      <c r="N212" s="20">
        <f t="shared" si="32"/>
        <v>242.51524586389502</v>
      </c>
      <c r="O212" s="20">
        <f t="shared" si="33"/>
        <v>77249.08369048983</v>
      </c>
      <c r="P212" s="20">
        <f t="shared" si="34"/>
        <v>0</v>
      </c>
    </row>
    <row r="213" spans="2:16" ht="12.75">
      <c r="B213" s="1">
        <f t="shared" si="35"/>
        <v>16</v>
      </c>
      <c r="C213" s="1">
        <f t="shared" si="36"/>
        <v>181</v>
      </c>
      <c r="D213" s="20">
        <f t="shared" si="37"/>
        <v>278.8640203680887</v>
      </c>
      <c r="E213" s="20">
        <f t="shared" si="38"/>
        <v>38.83453576154226</v>
      </c>
      <c r="F213" s="20">
        <f t="shared" si="39"/>
        <v>240.02948460654642</v>
      </c>
      <c r="G213" s="20">
        <f t="shared" si="40"/>
        <v>77429.04203847796</v>
      </c>
      <c r="H213" s="20">
        <f t="shared" si="41"/>
        <v>0</v>
      </c>
      <c r="J213" s="1">
        <f t="shared" si="28"/>
        <v>16</v>
      </c>
      <c r="K213" s="1">
        <f t="shared" si="29"/>
        <v>181</v>
      </c>
      <c r="L213" s="20">
        <f t="shared" si="30"/>
        <v>281.2610453320719</v>
      </c>
      <c r="M213" s="20">
        <f t="shared" si="31"/>
        <v>38.62454184524493</v>
      </c>
      <c r="N213" s="20">
        <f t="shared" si="32"/>
        <v>242.63650348682697</v>
      </c>
      <c r="O213" s="20">
        <f t="shared" si="33"/>
        <v>77006.44718700301</v>
      </c>
      <c r="P213" s="20">
        <f t="shared" si="34"/>
        <v>0</v>
      </c>
    </row>
    <row r="214" spans="2:16" ht="12.75">
      <c r="B214" s="1">
        <f t="shared" si="35"/>
        <v>16</v>
      </c>
      <c r="C214" s="1">
        <f t="shared" si="36"/>
        <v>182</v>
      </c>
      <c r="D214" s="20">
        <f t="shared" si="37"/>
        <v>278.8640203680887</v>
      </c>
      <c r="E214" s="20">
        <f t="shared" si="38"/>
        <v>38.71452101923899</v>
      </c>
      <c r="F214" s="20">
        <f t="shared" si="39"/>
        <v>240.1494993488497</v>
      </c>
      <c r="G214" s="20">
        <f t="shared" si="40"/>
        <v>77188.89253912911</v>
      </c>
      <c r="H214" s="20">
        <f t="shared" si="41"/>
        <v>0</v>
      </c>
      <c r="J214" s="1">
        <f t="shared" si="28"/>
        <v>16</v>
      </c>
      <c r="K214" s="1">
        <f t="shared" si="29"/>
        <v>182</v>
      </c>
      <c r="L214" s="20">
        <f t="shared" si="30"/>
        <v>281.2610453320719</v>
      </c>
      <c r="M214" s="20">
        <f t="shared" si="31"/>
        <v>38.50322359350152</v>
      </c>
      <c r="N214" s="20">
        <f t="shared" si="32"/>
        <v>242.75782173857039</v>
      </c>
      <c r="O214" s="20">
        <f t="shared" si="33"/>
        <v>76763.68936526444</v>
      </c>
      <c r="P214" s="20">
        <f t="shared" si="34"/>
        <v>0</v>
      </c>
    </row>
    <row r="215" spans="2:16" ht="12.75">
      <c r="B215" s="1">
        <f t="shared" si="35"/>
        <v>16</v>
      </c>
      <c r="C215" s="1">
        <f t="shared" si="36"/>
        <v>183</v>
      </c>
      <c r="D215" s="20">
        <f t="shared" si="37"/>
        <v>278.8640203680887</v>
      </c>
      <c r="E215" s="20">
        <f t="shared" si="38"/>
        <v>38.594446269564564</v>
      </c>
      <c r="F215" s="20">
        <f t="shared" si="39"/>
        <v>240.26957409852412</v>
      </c>
      <c r="G215" s="20">
        <f t="shared" si="40"/>
        <v>76948.62296503059</v>
      </c>
      <c r="H215" s="20">
        <f t="shared" si="41"/>
        <v>0</v>
      </c>
      <c r="J215" s="1">
        <f t="shared" si="28"/>
        <v>16</v>
      </c>
      <c r="K215" s="1">
        <f t="shared" si="29"/>
        <v>183</v>
      </c>
      <c r="L215" s="20">
        <f t="shared" si="30"/>
        <v>281.2610453320719</v>
      </c>
      <c r="M215" s="20">
        <f t="shared" si="31"/>
        <v>38.38184468263223</v>
      </c>
      <c r="N215" s="20">
        <f t="shared" si="32"/>
        <v>242.87920064943967</v>
      </c>
      <c r="O215" s="20">
        <f t="shared" si="33"/>
        <v>76520.810164615</v>
      </c>
      <c r="P215" s="20">
        <f t="shared" si="34"/>
        <v>0</v>
      </c>
    </row>
    <row r="216" spans="2:16" ht="12.75">
      <c r="B216" s="1">
        <f t="shared" si="35"/>
        <v>16</v>
      </c>
      <c r="C216" s="1">
        <f t="shared" si="36"/>
        <v>184</v>
      </c>
      <c r="D216" s="20">
        <f t="shared" si="37"/>
        <v>278.86402036808875</v>
      </c>
      <c r="E216" s="20">
        <f t="shared" si="38"/>
        <v>38.474311482515304</v>
      </c>
      <c r="F216" s="20">
        <f t="shared" si="39"/>
        <v>240.38970888557344</v>
      </c>
      <c r="G216" s="20">
        <f t="shared" si="40"/>
        <v>76708.23325614502</v>
      </c>
      <c r="H216" s="20">
        <f t="shared" si="41"/>
        <v>0</v>
      </c>
      <c r="J216" s="1">
        <f t="shared" si="28"/>
        <v>16</v>
      </c>
      <c r="K216" s="1">
        <f t="shared" si="29"/>
        <v>184</v>
      </c>
      <c r="L216" s="20">
        <f t="shared" si="30"/>
        <v>281.2610453320719</v>
      </c>
      <c r="M216" s="20">
        <f t="shared" si="31"/>
        <v>38.26040508230751</v>
      </c>
      <c r="N216" s="20">
        <f t="shared" si="32"/>
        <v>243.0006402497644</v>
      </c>
      <c r="O216" s="20">
        <f t="shared" si="33"/>
        <v>76277.80952436524</v>
      </c>
      <c r="P216" s="20">
        <f t="shared" si="34"/>
        <v>0</v>
      </c>
    </row>
    <row r="217" spans="2:16" ht="12.75">
      <c r="B217" s="1">
        <f t="shared" si="35"/>
        <v>16</v>
      </c>
      <c r="C217" s="1">
        <f t="shared" si="36"/>
        <v>185</v>
      </c>
      <c r="D217" s="20">
        <f t="shared" si="37"/>
        <v>278.8640203680887</v>
      </c>
      <c r="E217" s="20">
        <f t="shared" si="38"/>
        <v>38.35411662807252</v>
      </c>
      <c r="F217" s="20">
        <f t="shared" si="39"/>
        <v>240.50990374001617</v>
      </c>
      <c r="G217" s="20">
        <f t="shared" si="40"/>
        <v>76467.723352405</v>
      </c>
      <c r="H217" s="20">
        <f t="shared" si="41"/>
        <v>0</v>
      </c>
      <c r="J217" s="1">
        <f t="shared" si="28"/>
        <v>16</v>
      </c>
      <c r="K217" s="1">
        <f t="shared" si="29"/>
        <v>185</v>
      </c>
      <c r="L217" s="20">
        <f t="shared" si="30"/>
        <v>281.2610453320719</v>
      </c>
      <c r="M217" s="20">
        <f t="shared" si="31"/>
        <v>38.13890476218263</v>
      </c>
      <c r="N217" s="20">
        <f t="shared" si="32"/>
        <v>243.12214056988927</v>
      </c>
      <c r="O217" s="20">
        <f t="shared" si="33"/>
        <v>76034.68738379535</v>
      </c>
      <c r="P217" s="20">
        <f t="shared" si="34"/>
        <v>0</v>
      </c>
    </row>
    <row r="218" spans="2:16" ht="12.75">
      <c r="B218" s="1">
        <f t="shared" si="35"/>
        <v>16</v>
      </c>
      <c r="C218" s="1">
        <f t="shared" si="36"/>
        <v>186</v>
      </c>
      <c r="D218" s="20">
        <f t="shared" si="37"/>
        <v>278.86402036808863</v>
      </c>
      <c r="E218" s="20">
        <f t="shared" si="38"/>
        <v>38.23386167620251</v>
      </c>
      <c r="F218" s="20">
        <f t="shared" si="39"/>
        <v>240.63015869188612</v>
      </c>
      <c r="G218" s="20">
        <f t="shared" si="40"/>
        <v>76227.09319371311</v>
      </c>
      <c r="H218" s="20">
        <f t="shared" si="41"/>
        <v>0</v>
      </c>
      <c r="J218" s="1">
        <f t="shared" si="28"/>
        <v>16</v>
      </c>
      <c r="K218" s="1">
        <f t="shared" si="29"/>
        <v>186</v>
      </c>
      <c r="L218" s="20">
        <f t="shared" si="30"/>
        <v>281.2610453320719</v>
      </c>
      <c r="M218" s="20">
        <f t="shared" si="31"/>
        <v>38.01734369189768</v>
      </c>
      <c r="N218" s="20">
        <f t="shared" si="32"/>
        <v>243.2437016401742</v>
      </c>
      <c r="O218" s="20">
        <f t="shared" si="33"/>
        <v>75791.44368215518</v>
      </c>
      <c r="P218" s="20">
        <f t="shared" si="34"/>
        <v>0</v>
      </c>
    </row>
    <row r="219" spans="2:16" ht="12.75">
      <c r="B219" s="1">
        <f t="shared" si="35"/>
        <v>16</v>
      </c>
      <c r="C219" s="1">
        <f t="shared" si="36"/>
        <v>187</v>
      </c>
      <c r="D219" s="20">
        <f t="shared" si="37"/>
        <v>278.86402036808863</v>
      </c>
      <c r="E219" s="20">
        <f t="shared" si="38"/>
        <v>38.113546596856565</v>
      </c>
      <c r="F219" s="20">
        <f t="shared" si="39"/>
        <v>240.75047377123207</v>
      </c>
      <c r="G219" s="20">
        <f t="shared" si="40"/>
        <v>75986.34271994188</v>
      </c>
      <c r="H219" s="20">
        <f t="shared" si="41"/>
        <v>0</v>
      </c>
      <c r="J219" s="1">
        <f t="shared" si="28"/>
        <v>16</v>
      </c>
      <c r="K219" s="1">
        <f t="shared" si="29"/>
        <v>187</v>
      </c>
      <c r="L219" s="20">
        <f t="shared" si="30"/>
        <v>281.2610453320719</v>
      </c>
      <c r="M219" s="20">
        <f t="shared" si="31"/>
        <v>37.895721841077595</v>
      </c>
      <c r="N219" s="20">
        <f t="shared" si="32"/>
        <v>243.36532349099429</v>
      </c>
      <c r="O219" s="20">
        <f t="shared" si="33"/>
        <v>75548.07835866419</v>
      </c>
      <c r="P219" s="20">
        <f t="shared" si="34"/>
        <v>0</v>
      </c>
    </row>
    <row r="220" spans="2:16" ht="12.75">
      <c r="B220" s="1">
        <f t="shared" si="35"/>
        <v>16</v>
      </c>
      <c r="C220" s="1">
        <f t="shared" si="36"/>
        <v>188</v>
      </c>
      <c r="D220" s="20">
        <f t="shared" si="37"/>
        <v>278.8640203680887</v>
      </c>
      <c r="E220" s="20">
        <f t="shared" si="38"/>
        <v>37.99317135997095</v>
      </c>
      <c r="F220" s="20">
        <f t="shared" si="39"/>
        <v>240.87084900811774</v>
      </c>
      <c r="G220" s="20">
        <f t="shared" si="40"/>
        <v>75745.47187093376</v>
      </c>
      <c r="H220" s="20">
        <f t="shared" si="41"/>
        <v>0</v>
      </c>
      <c r="J220" s="1">
        <f t="shared" si="28"/>
        <v>16</v>
      </c>
      <c r="K220" s="1">
        <f t="shared" si="29"/>
        <v>188</v>
      </c>
      <c r="L220" s="20">
        <f t="shared" si="30"/>
        <v>281.2610453320719</v>
      </c>
      <c r="M220" s="20">
        <f t="shared" si="31"/>
        <v>37.77403917933211</v>
      </c>
      <c r="N220" s="20">
        <f t="shared" si="32"/>
        <v>243.48700615273978</v>
      </c>
      <c r="O220" s="20">
        <f t="shared" si="33"/>
        <v>75304.59135251146</v>
      </c>
      <c r="P220" s="20">
        <f t="shared" si="34"/>
        <v>0</v>
      </c>
    </row>
    <row r="221" spans="2:16" ht="12.75">
      <c r="B221" s="1">
        <f t="shared" si="35"/>
        <v>16</v>
      </c>
      <c r="C221" s="1">
        <f t="shared" si="36"/>
        <v>189</v>
      </c>
      <c r="D221" s="20">
        <f t="shared" si="37"/>
        <v>278.8640203680887</v>
      </c>
      <c r="E221" s="20">
        <f t="shared" si="38"/>
        <v>37.87273593546689</v>
      </c>
      <c r="F221" s="20">
        <f t="shared" si="39"/>
        <v>240.9912844326218</v>
      </c>
      <c r="G221" s="20">
        <f t="shared" si="40"/>
        <v>75504.48058650114</v>
      </c>
      <c r="H221" s="20">
        <f t="shared" si="41"/>
        <v>0</v>
      </c>
      <c r="J221" s="1">
        <f t="shared" si="28"/>
        <v>16</v>
      </c>
      <c r="K221" s="1">
        <f t="shared" si="29"/>
        <v>189</v>
      </c>
      <c r="L221" s="20">
        <f t="shared" si="30"/>
        <v>281.2610453320719</v>
      </c>
      <c r="M221" s="20">
        <f t="shared" si="31"/>
        <v>37.65229567625574</v>
      </c>
      <c r="N221" s="20">
        <f t="shared" si="32"/>
        <v>243.60874965581615</v>
      </c>
      <c r="O221" s="20">
        <f t="shared" si="33"/>
        <v>75060.98260285564</v>
      </c>
      <c r="P221" s="20">
        <f t="shared" si="34"/>
        <v>0</v>
      </c>
    </row>
    <row r="222" spans="2:16" ht="12.75">
      <c r="B222" s="1">
        <f t="shared" si="35"/>
        <v>16</v>
      </c>
      <c r="C222" s="1">
        <f t="shared" si="36"/>
        <v>190</v>
      </c>
      <c r="D222" s="20">
        <f t="shared" si="37"/>
        <v>278.8640203680887</v>
      </c>
      <c r="E222" s="20">
        <f t="shared" si="38"/>
        <v>37.75224029325058</v>
      </c>
      <c r="F222" s="20">
        <f t="shared" si="39"/>
        <v>241.11178007483812</v>
      </c>
      <c r="G222" s="20">
        <f t="shared" si="40"/>
        <v>75263.36880642631</v>
      </c>
      <c r="H222" s="20">
        <f t="shared" si="41"/>
        <v>0</v>
      </c>
      <c r="J222" s="1">
        <f t="shared" si="28"/>
        <v>16</v>
      </c>
      <c r="K222" s="1">
        <f t="shared" si="29"/>
        <v>190</v>
      </c>
      <c r="L222" s="20">
        <f t="shared" si="30"/>
        <v>281.2610453320719</v>
      </c>
      <c r="M222" s="20">
        <f t="shared" si="31"/>
        <v>37.53049130142783</v>
      </c>
      <c r="N222" s="20">
        <f t="shared" si="32"/>
        <v>243.73055403064404</v>
      </c>
      <c r="O222" s="20">
        <f t="shared" si="33"/>
        <v>74817.252048825</v>
      </c>
      <c r="P222" s="20">
        <f t="shared" si="34"/>
        <v>0</v>
      </c>
    </row>
    <row r="223" spans="2:16" ht="12.75">
      <c r="B223" s="1">
        <f t="shared" si="35"/>
        <v>16</v>
      </c>
      <c r="C223" s="1">
        <f t="shared" si="36"/>
        <v>191</v>
      </c>
      <c r="D223" s="20">
        <f t="shared" si="37"/>
        <v>278.8640203680887</v>
      </c>
      <c r="E223" s="20">
        <f t="shared" si="38"/>
        <v>37.631684403213164</v>
      </c>
      <c r="F223" s="20">
        <f t="shared" si="39"/>
        <v>241.23233596487552</v>
      </c>
      <c r="G223" s="20">
        <f t="shared" si="40"/>
        <v>75022.13647046144</v>
      </c>
      <c r="H223" s="20">
        <f t="shared" si="41"/>
        <v>0</v>
      </c>
      <c r="J223" s="1">
        <f t="shared" si="28"/>
        <v>16</v>
      </c>
      <c r="K223" s="1">
        <f t="shared" si="29"/>
        <v>191</v>
      </c>
      <c r="L223" s="20">
        <f t="shared" si="30"/>
        <v>281.2610453320719</v>
      </c>
      <c r="M223" s="20">
        <f t="shared" si="31"/>
        <v>37.40862602441251</v>
      </c>
      <c r="N223" s="20">
        <f t="shared" si="32"/>
        <v>243.85241930765937</v>
      </c>
      <c r="O223" s="20">
        <f t="shared" si="33"/>
        <v>74573.39962951734</v>
      </c>
      <c r="P223" s="20">
        <f t="shared" si="34"/>
        <v>0</v>
      </c>
    </row>
    <row r="224" spans="2:16" ht="12.75">
      <c r="B224" s="1">
        <f t="shared" si="35"/>
        <v>16</v>
      </c>
      <c r="C224" s="1">
        <f t="shared" si="36"/>
        <v>192</v>
      </c>
      <c r="D224" s="20">
        <f t="shared" si="37"/>
        <v>278.8640203680887</v>
      </c>
      <c r="E224" s="20">
        <f t="shared" si="38"/>
        <v>37.51106823523073</v>
      </c>
      <c r="F224" s="20">
        <f t="shared" si="39"/>
        <v>241.35295213285795</v>
      </c>
      <c r="G224" s="20">
        <f t="shared" si="40"/>
        <v>74780.78351832858</v>
      </c>
      <c r="H224" s="20">
        <f t="shared" si="41"/>
        <v>0</v>
      </c>
      <c r="J224" s="1">
        <f t="shared" si="28"/>
        <v>16</v>
      </c>
      <c r="K224" s="1">
        <f t="shared" si="29"/>
        <v>192</v>
      </c>
      <c r="L224" s="20">
        <f t="shared" si="30"/>
        <v>281.2610453320719</v>
      </c>
      <c r="M224" s="20">
        <f t="shared" si="31"/>
        <v>37.28669981475868</v>
      </c>
      <c r="N224" s="20">
        <f t="shared" si="32"/>
        <v>243.97434551731322</v>
      </c>
      <c r="O224" s="20">
        <f t="shared" si="33"/>
        <v>74329.42528400003</v>
      </c>
      <c r="P224" s="20">
        <f t="shared" si="34"/>
        <v>0</v>
      </c>
    </row>
    <row r="225" spans="2:16" ht="12.75">
      <c r="B225" s="1">
        <f t="shared" si="35"/>
        <v>17</v>
      </c>
      <c r="C225" s="1">
        <f t="shared" si="36"/>
        <v>193</v>
      </c>
      <c r="D225" s="20">
        <f t="shared" si="37"/>
        <v>278.86402036808875</v>
      </c>
      <c r="E225" s="20">
        <f t="shared" si="38"/>
        <v>37.390391759164295</v>
      </c>
      <c r="F225" s="20">
        <f t="shared" si="39"/>
        <v>241.47362860892446</v>
      </c>
      <c r="G225" s="20">
        <f t="shared" si="40"/>
        <v>74539.30988971966</v>
      </c>
      <c r="H225" s="20">
        <f t="shared" si="41"/>
        <v>0</v>
      </c>
      <c r="J225" s="1">
        <f t="shared" si="28"/>
        <v>17</v>
      </c>
      <c r="K225" s="1">
        <f t="shared" si="29"/>
        <v>193</v>
      </c>
      <c r="L225" s="20">
        <f t="shared" si="30"/>
        <v>281.2610453320719</v>
      </c>
      <c r="M225" s="20">
        <f t="shared" si="31"/>
        <v>37.16471264200002</v>
      </c>
      <c r="N225" s="20">
        <f t="shared" si="32"/>
        <v>244.09633269007188</v>
      </c>
      <c r="O225" s="20">
        <f t="shared" si="33"/>
        <v>74085.32895130996</v>
      </c>
      <c r="P225" s="20">
        <f t="shared" si="34"/>
        <v>0</v>
      </c>
    </row>
    <row r="226" spans="2:16" ht="12.75">
      <c r="B226" s="1">
        <f t="shared" si="35"/>
        <v>17</v>
      </c>
      <c r="C226" s="1">
        <f t="shared" si="36"/>
        <v>194</v>
      </c>
      <c r="D226" s="20">
        <f t="shared" si="37"/>
        <v>278.86402036808875</v>
      </c>
      <c r="E226" s="20">
        <f t="shared" si="38"/>
        <v>37.26965494485984</v>
      </c>
      <c r="F226" s="20">
        <f t="shared" si="39"/>
        <v>241.5943654232289</v>
      </c>
      <c r="G226" s="20">
        <f t="shared" si="40"/>
        <v>74297.71552429644</v>
      </c>
      <c r="H226" s="20">
        <f t="shared" si="41"/>
        <v>0</v>
      </c>
      <c r="J226" s="1">
        <f aca="true" t="shared" si="42" ref="J226:J289">IF(K226&lt;&gt;" ",INT(K225/12)+1," ")</f>
        <v>17</v>
      </c>
      <c r="K226" s="1">
        <f aca="true" t="shared" si="43" ref="K226:K289">IF(CODE(K225)=32," ",IF(AND(K225+1&lt;=$E$13,O225&gt;0),+K225+1," "))</f>
        <v>194</v>
      </c>
      <c r="L226" s="20">
        <f aca="true" t="shared" si="44" ref="L226:L289">IF(K226&lt;&gt;" ",IF(O225&lt;L225,O225+M226,PMT($E$10,($E$12),-$E$6))," ")</f>
        <v>281.2610453320719</v>
      </c>
      <c r="M226" s="20">
        <f aca="true" t="shared" si="45" ref="M226:M289">IF(K226&lt;&gt;" ",O225*$E$10," ")</f>
        <v>37.04266447565499</v>
      </c>
      <c r="N226" s="20">
        <f aca="true" t="shared" si="46" ref="N226:N289">IF(K226&lt;&gt;" ",L226-M226+P226," ")</f>
        <v>244.2183808564169</v>
      </c>
      <c r="O226" s="20">
        <f aca="true" t="shared" si="47" ref="O226:O289">IF(K226&lt;&gt;" ",O225-N226," ")</f>
        <v>73841.11057045354</v>
      </c>
      <c r="P226" s="20">
        <f aca="true" t="shared" si="48" ref="P226:P289">IF(K226&lt;&gt;" ",IF(AND($E$18=J226,$E$19=K226-(J226-1)*12),$E$17,0)," ")</f>
        <v>0</v>
      </c>
    </row>
    <row r="227" spans="2:16" ht="12.75">
      <c r="B227" s="1">
        <f t="shared" si="35"/>
        <v>17</v>
      </c>
      <c r="C227" s="1">
        <f t="shared" si="36"/>
        <v>195</v>
      </c>
      <c r="D227" s="20">
        <f t="shared" si="37"/>
        <v>278.86402036808875</v>
      </c>
      <c r="E227" s="20">
        <f t="shared" si="38"/>
        <v>37.148857762148225</v>
      </c>
      <c r="F227" s="20">
        <f t="shared" si="39"/>
        <v>241.71516260594052</v>
      </c>
      <c r="G227" s="20">
        <f t="shared" si="40"/>
        <v>74056.0003616905</v>
      </c>
      <c r="H227" s="20">
        <f t="shared" si="41"/>
        <v>0</v>
      </c>
      <c r="J227" s="1">
        <f t="shared" si="42"/>
        <v>17</v>
      </c>
      <c r="K227" s="1">
        <f t="shared" si="43"/>
        <v>195</v>
      </c>
      <c r="L227" s="20">
        <f t="shared" si="44"/>
        <v>281.2610453320719</v>
      </c>
      <c r="M227" s="20">
        <f t="shared" si="45"/>
        <v>36.92055528522678</v>
      </c>
      <c r="N227" s="20">
        <f t="shared" si="46"/>
        <v>244.3404900468451</v>
      </c>
      <c r="O227" s="20">
        <f t="shared" si="47"/>
        <v>73596.7700804067</v>
      </c>
      <c r="P227" s="20">
        <f t="shared" si="48"/>
        <v>0</v>
      </c>
    </row>
    <row r="228" spans="2:16" ht="12.75">
      <c r="B228" s="1">
        <f t="shared" si="35"/>
        <v>17</v>
      </c>
      <c r="C228" s="1">
        <f t="shared" si="36"/>
        <v>196</v>
      </c>
      <c r="D228" s="20">
        <f t="shared" si="37"/>
        <v>278.86402036808875</v>
      </c>
      <c r="E228" s="20">
        <f t="shared" si="38"/>
        <v>37.02800018084526</v>
      </c>
      <c r="F228" s="20">
        <f t="shared" si="39"/>
        <v>241.8360201872435</v>
      </c>
      <c r="G228" s="20">
        <f t="shared" si="40"/>
        <v>73814.16434150326</v>
      </c>
      <c r="H228" s="20">
        <f t="shared" si="41"/>
        <v>0</v>
      </c>
      <c r="J228" s="1">
        <f t="shared" si="42"/>
        <v>17</v>
      </c>
      <c r="K228" s="1">
        <f t="shared" si="43"/>
        <v>196</v>
      </c>
      <c r="L228" s="20">
        <f t="shared" si="44"/>
        <v>281.2610453320719</v>
      </c>
      <c r="M228" s="20">
        <f t="shared" si="45"/>
        <v>36.79838504020336</v>
      </c>
      <c r="N228" s="20">
        <f t="shared" si="46"/>
        <v>244.46266029186853</v>
      </c>
      <c r="O228" s="20">
        <f t="shared" si="47"/>
        <v>73352.30742011483</v>
      </c>
      <c r="P228" s="20">
        <f t="shared" si="48"/>
        <v>0</v>
      </c>
    </row>
    <row r="229" spans="2:16" ht="12.75">
      <c r="B229" s="1">
        <f aca="true" t="shared" si="49" ref="B229:B292">IF(C229&lt;&gt;" ",INT(C228/12)+1," ")</f>
        <v>17</v>
      </c>
      <c r="C229" s="1">
        <f aca="true" t="shared" si="50" ref="C229:C292">IF(CODE(C228)=32," ",IF(C228+1&gt;$E$12," ",+C228+1))</f>
        <v>197</v>
      </c>
      <c r="D229" s="20">
        <f aca="true" t="shared" si="51" ref="D229:D292">IF(C229&lt;&gt;" ",PMT($E$10,($E$12)-C228,-G228)," ")</f>
        <v>278.86402036808875</v>
      </c>
      <c r="E229" s="20">
        <f aca="true" t="shared" si="52" ref="E229:E292">IF(C229&lt;&gt;" ",G228*$E$10," ")</f>
        <v>36.907082170751636</v>
      </c>
      <c r="F229" s="20">
        <f aca="true" t="shared" si="53" ref="F229:F292">IF(C229&lt;&gt;" ",D229-E229+H229," ")</f>
        <v>241.9569381973371</v>
      </c>
      <c r="G229" s="20">
        <f aca="true" t="shared" si="54" ref="G229:G292">IF(C229&lt;&gt;" ",G228-F229," ")</f>
        <v>73572.20740330592</v>
      </c>
      <c r="H229" s="20">
        <f aca="true" t="shared" si="55" ref="H229:H292">IF(C229&lt;&gt;" ",IF(AND($E$18=B229,$E$19=C229-(B229-1)*12),$E$17,0)," ")</f>
        <v>0</v>
      </c>
      <c r="J229" s="1">
        <f t="shared" si="42"/>
        <v>17</v>
      </c>
      <c r="K229" s="1">
        <f t="shared" si="43"/>
        <v>197</v>
      </c>
      <c r="L229" s="20">
        <f t="shared" si="44"/>
        <v>281.2610453320719</v>
      </c>
      <c r="M229" s="20">
        <f t="shared" si="45"/>
        <v>36.67615371005742</v>
      </c>
      <c r="N229" s="20">
        <f t="shared" si="46"/>
        <v>244.58489162201448</v>
      </c>
      <c r="O229" s="20">
        <f t="shared" si="47"/>
        <v>73107.72252849281</v>
      </c>
      <c r="P229" s="20">
        <f t="shared" si="48"/>
        <v>0</v>
      </c>
    </row>
    <row r="230" spans="2:16" ht="12.75">
      <c r="B230" s="1">
        <f t="shared" si="49"/>
        <v>17</v>
      </c>
      <c r="C230" s="1">
        <f t="shared" si="50"/>
        <v>198</v>
      </c>
      <c r="D230" s="20">
        <f t="shared" si="51"/>
        <v>278.86402036808875</v>
      </c>
      <c r="E230" s="20">
        <f t="shared" si="52"/>
        <v>36.78610370165297</v>
      </c>
      <c r="F230" s="20">
        <f t="shared" si="53"/>
        <v>242.07791666643578</v>
      </c>
      <c r="G230" s="20">
        <f t="shared" si="54"/>
        <v>73330.12948663949</v>
      </c>
      <c r="H230" s="20">
        <f t="shared" si="55"/>
        <v>0</v>
      </c>
      <c r="J230" s="1">
        <f t="shared" si="42"/>
        <v>17</v>
      </c>
      <c r="K230" s="1">
        <f t="shared" si="43"/>
        <v>198</v>
      </c>
      <c r="L230" s="20">
        <f t="shared" si="44"/>
        <v>281.2610453320719</v>
      </c>
      <c r="M230" s="20">
        <f t="shared" si="45"/>
        <v>36.553861264246414</v>
      </c>
      <c r="N230" s="20">
        <f t="shared" si="46"/>
        <v>244.70718406782547</v>
      </c>
      <c r="O230" s="20">
        <f t="shared" si="47"/>
        <v>72863.01534442499</v>
      </c>
      <c r="P230" s="20">
        <f t="shared" si="48"/>
        <v>0</v>
      </c>
    </row>
    <row r="231" spans="2:16" ht="12.75">
      <c r="B231" s="1">
        <f t="shared" si="49"/>
        <v>17</v>
      </c>
      <c r="C231" s="1">
        <f t="shared" si="50"/>
        <v>199</v>
      </c>
      <c r="D231" s="20">
        <f t="shared" si="51"/>
        <v>278.86402036808875</v>
      </c>
      <c r="E231" s="20">
        <f t="shared" si="52"/>
        <v>36.66506474331975</v>
      </c>
      <c r="F231" s="20">
        <f t="shared" si="53"/>
        <v>242.19895562476898</v>
      </c>
      <c r="G231" s="20">
        <f t="shared" si="54"/>
        <v>73087.93053101472</v>
      </c>
      <c r="H231" s="20">
        <f t="shared" si="55"/>
        <v>0</v>
      </c>
      <c r="J231" s="1">
        <f t="shared" si="42"/>
        <v>17</v>
      </c>
      <c r="K231" s="1">
        <f t="shared" si="43"/>
        <v>199</v>
      </c>
      <c r="L231" s="20">
        <f t="shared" si="44"/>
        <v>281.2610453320719</v>
      </c>
      <c r="M231" s="20">
        <f t="shared" si="45"/>
        <v>36.431507672212504</v>
      </c>
      <c r="N231" s="20">
        <f t="shared" si="46"/>
        <v>244.8295376598594</v>
      </c>
      <c r="O231" s="20">
        <f t="shared" si="47"/>
        <v>72618.18580676513</v>
      </c>
      <c r="P231" s="20">
        <f t="shared" si="48"/>
        <v>0</v>
      </c>
    </row>
    <row r="232" spans="2:16" ht="12.75">
      <c r="B232" s="1">
        <f t="shared" si="49"/>
        <v>17</v>
      </c>
      <c r="C232" s="1">
        <f t="shared" si="50"/>
        <v>200</v>
      </c>
      <c r="D232" s="20">
        <f t="shared" si="51"/>
        <v>278.8640203680888</v>
      </c>
      <c r="E232" s="20">
        <f t="shared" si="52"/>
        <v>36.54396526550737</v>
      </c>
      <c r="F232" s="20">
        <f t="shared" si="53"/>
        <v>242.32005510258142</v>
      </c>
      <c r="G232" s="20">
        <f t="shared" si="54"/>
        <v>72845.61047591214</v>
      </c>
      <c r="H232" s="20">
        <f t="shared" si="55"/>
        <v>0</v>
      </c>
      <c r="J232" s="1">
        <f t="shared" si="42"/>
        <v>17</v>
      </c>
      <c r="K232" s="1">
        <f t="shared" si="43"/>
        <v>200</v>
      </c>
      <c r="L232" s="20">
        <f t="shared" si="44"/>
        <v>281.2610453320719</v>
      </c>
      <c r="M232" s="20">
        <f t="shared" si="45"/>
        <v>36.30909290338258</v>
      </c>
      <c r="N232" s="20">
        <f t="shared" si="46"/>
        <v>244.9519524286893</v>
      </c>
      <c r="O232" s="20">
        <f t="shared" si="47"/>
        <v>72373.23385433645</v>
      </c>
      <c r="P232" s="20">
        <f t="shared" si="48"/>
        <v>0</v>
      </c>
    </row>
    <row r="233" spans="2:16" ht="12.75">
      <c r="B233" s="1">
        <f t="shared" si="49"/>
        <v>17</v>
      </c>
      <c r="C233" s="1">
        <f t="shared" si="50"/>
        <v>201</v>
      </c>
      <c r="D233" s="20">
        <f t="shared" si="51"/>
        <v>278.8640203680888</v>
      </c>
      <c r="E233" s="20">
        <f t="shared" si="52"/>
        <v>36.42280523795608</v>
      </c>
      <c r="F233" s="20">
        <f t="shared" si="53"/>
        <v>242.44121513013272</v>
      </c>
      <c r="G233" s="20">
        <f t="shared" si="54"/>
        <v>72603.169260782</v>
      </c>
      <c r="H233" s="20">
        <f t="shared" si="55"/>
        <v>0</v>
      </c>
      <c r="J233" s="1">
        <f t="shared" si="42"/>
        <v>17</v>
      </c>
      <c r="K233" s="1">
        <f t="shared" si="43"/>
        <v>201</v>
      </c>
      <c r="L233" s="20">
        <f t="shared" si="44"/>
        <v>281.2610453320719</v>
      </c>
      <c r="M233" s="20">
        <f t="shared" si="45"/>
        <v>36.18661692716823</v>
      </c>
      <c r="N233" s="20">
        <f t="shared" si="46"/>
        <v>245.07442840490364</v>
      </c>
      <c r="O233" s="20">
        <f t="shared" si="47"/>
        <v>72128.15942593155</v>
      </c>
      <c r="P233" s="20">
        <f t="shared" si="48"/>
        <v>0</v>
      </c>
    </row>
    <row r="234" spans="2:16" ht="12.75">
      <c r="B234" s="1">
        <f t="shared" si="49"/>
        <v>17</v>
      </c>
      <c r="C234" s="1">
        <f t="shared" si="50"/>
        <v>202</v>
      </c>
      <c r="D234" s="20">
        <f t="shared" si="51"/>
        <v>278.8640203680887</v>
      </c>
      <c r="E234" s="20">
        <f t="shared" si="52"/>
        <v>36.30158463039101</v>
      </c>
      <c r="F234" s="20">
        <f t="shared" si="53"/>
        <v>242.56243573769768</v>
      </c>
      <c r="G234" s="20">
        <f t="shared" si="54"/>
        <v>72360.6068250443</v>
      </c>
      <c r="H234" s="20">
        <f t="shared" si="55"/>
        <v>0</v>
      </c>
      <c r="J234" s="1">
        <f t="shared" si="42"/>
        <v>17</v>
      </c>
      <c r="K234" s="1">
        <f t="shared" si="43"/>
        <v>202</v>
      </c>
      <c r="L234" s="20">
        <f t="shared" si="44"/>
        <v>281.2610453320719</v>
      </c>
      <c r="M234" s="20">
        <f t="shared" si="45"/>
        <v>36.06407971296578</v>
      </c>
      <c r="N234" s="20">
        <f t="shared" si="46"/>
        <v>245.1969656191061</v>
      </c>
      <c r="O234" s="20">
        <f t="shared" si="47"/>
        <v>71882.96246031244</v>
      </c>
      <c r="P234" s="20">
        <f t="shared" si="48"/>
        <v>0</v>
      </c>
    </row>
    <row r="235" spans="2:16" ht="12.75">
      <c r="B235" s="1">
        <f t="shared" si="49"/>
        <v>17</v>
      </c>
      <c r="C235" s="1">
        <f t="shared" si="50"/>
        <v>203</v>
      </c>
      <c r="D235" s="20">
        <f t="shared" si="51"/>
        <v>278.86402036808875</v>
      </c>
      <c r="E235" s="20">
        <f t="shared" si="52"/>
        <v>36.180303412522164</v>
      </c>
      <c r="F235" s="20">
        <f t="shared" si="53"/>
        <v>242.68371695556658</v>
      </c>
      <c r="G235" s="20">
        <f t="shared" si="54"/>
        <v>72117.92310808874</v>
      </c>
      <c r="H235" s="20">
        <f t="shared" si="55"/>
        <v>0</v>
      </c>
      <c r="J235" s="1">
        <f t="shared" si="42"/>
        <v>17</v>
      </c>
      <c r="K235" s="1">
        <f t="shared" si="43"/>
        <v>203</v>
      </c>
      <c r="L235" s="20">
        <f t="shared" si="44"/>
        <v>281.2610453320719</v>
      </c>
      <c r="M235" s="20">
        <f t="shared" si="45"/>
        <v>35.94148123015623</v>
      </c>
      <c r="N235" s="20">
        <f t="shared" si="46"/>
        <v>245.31956410191566</v>
      </c>
      <c r="O235" s="20">
        <f t="shared" si="47"/>
        <v>71637.64289621053</v>
      </c>
      <c r="P235" s="20">
        <f t="shared" si="48"/>
        <v>0</v>
      </c>
    </row>
    <row r="236" spans="2:16" ht="12.75">
      <c r="B236" s="1">
        <f t="shared" si="49"/>
        <v>17</v>
      </c>
      <c r="C236" s="1">
        <f t="shared" si="50"/>
        <v>204</v>
      </c>
      <c r="D236" s="20">
        <f t="shared" si="51"/>
        <v>278.86402036808875</v>
      </c>
      <c r="E236" s="20">
        <f t="shared" si="52"/>
        <v>36.05896155404438</v>
      </c>
      <c r="F236" s="20">
        <f t="shared" si="53"/>
        <v>242.80505881404437</v>
      </c>
      <c r="G236" s="20">
        <f t="shared" si="54"/>
        <v>71875.1180492747</v>
      </c>
      <c r="H236" s="20">
        <f t="shared" si="55"/>
        <v>0</v>
      </c>
      <c r="J236" s="1">
        <f t="shared" si="42"/>
        <v>17</v>
      </c>
      <c r="K236" s="1">
        <f t="shared" si="43"/>
        <v>204</v>
      </c>
      <c r="L236" s="20">
        <f t="shared" si="44"/>
        <v>281.2610453320719</v>
      </c>
      <c r="M236" s="20">
        <f t="shared" si="45"/>
        <v>35.818821448105275</v>
      </c>
      <c r="N236" s="20">
        <f t="shared" si="46"/>
        <v>245.44222388396662</v>
      </c>
      <c r="O236" s="20">
        <f t="shared" si="47"/>
        <v>71392.20067232657</v>
      </c>
      <c r="P236" s="20">
        <f t="shared" si="48"/>
        <v>0</v>
      </c>
    </row>
    <row r="237" spans="2:16" ht="12.75">
      <c r="B237" s="1">
        <f t="shared" si="49"/>
        <v>18</v>
      </c>
      <c r="C237" s="1">
        <f t="shared" si="50"/>
        <v>205</v>
      </c>
      <c r="D237" s="20">
        <f t="shared" si="51"/>
        <v>278.86402036808875</v>
      </c>
      <c r="E237" s="20">
        <f t="shared" si="52"/>
        <v>35.93755902463735</v>
      </c>
      <c r="F237" s="20">
        <f t="shared" si="53"/>
        <v>242.9264613434514</v>
      </c>
      <c r="G237" s="20">
        <f t="shared" si="54"/>
        <v>71632.19158793124</v>
      </c>
      <c r="H237" s="20">
        <f t="shared" si="55"/>
        <v>0</v>
      </c>
      <c r="J237" s="1">
        <f t="shared" si="42"/>
        <v>18</v>
      </c>
      <c r="K237" s="1">
        <f t="shared" si="43"/>
        <v>205</v>
      </c>
      <c r="L237" s="20">
        <f t="shared" si="44"/>
        <v>281.2610453320719</v>
      </c>
      <c r="M237" s="20">
        <f t="shared" si="45"/>
        <v>35.69610033616329</v>
      </c>
      <c r="N237" s="20">
        <f t="shared" si="46"/>
        <v>245.5649449959086</v>
      </c>
      <c r="O237" s="20">
        <f t="shared" si="47"/>
        <v>71146.63572733066</v>
      </c>
      <c r="P237" s="20">
        <f t="shared" si="48"/>
        <v>0</v>
      </c>
    </row>
    <row r="238" spans="2:16" ht="12.75">
      <c r="B238" s="1">
        <f t="shared" si="49"/>
        <v>18</v>
      </c>
      <c r="C238" s="1">
        <f t="shared" si="50"/>
        <v>206</v>
      </c>
      <c r="D238" s="20">
        <f t="shared" si="51"/>
        <v>278.86402036808875</v>
      </c>
      <c r="E238" s="20">
        <f t="shared" si="52"/>
        <v>35.81609579396563</v>
      </c>
      <c r="F238" s="20">
        <f t="shared" si="53"/>
        <v>243.0479245741231</v>
      </c>
      <c r="G238" s="20">
        <f t="shared" si="54"/>
        <v>71389.14366335711</v>
      </c>
      <c r="H238" s="20">
        <f t="shared" si="55"/>
        <v>0</v>
      </c>
      <c r="J238" s="1">
        <f t="shared" si="42"/>
        <v>18</v>
      </c>
      <c r="K238" s="1">
        <f t="shared" si="43"/>
        <v>206</v>
      </c>
      <c r="L238" s="20">
        <f t="shared" si="44"/>
        <v>281.2610453320719</v>
      </c>
      <c r="M238" s="20">
        <f t="shared" si="45"/>
        <v>35.57331786366534</v>
      </c>
      <c r="N238" s="20">
        <f t="shared" si="46"/>
        <v>245.68772746840654</v>
      </c>
      <c r="O238" s="20">
        <f t="shared" si="47"/>
        <v>70900.94799986226</v>
      </c>
      <c r="P238" s="20">
        <f t="shared" si="48"/>
        <v>0</v>
      </c>
    </row>
    <row r="239" spans="2:16" ht="12.75">
      <c r="B239" s="1">
        <f t="shared" si="49"/>
        <v>18</v>
      </c>
      <c r="C239" s="1">
        <f t="shared" si="50"/>
        <v>207</v>
      </c>
      <c r="D239" s="20">
        <f t="shared" si="51"/>
        <v>278.8640203680888</v>
      </c>
      <c r="E239" s="20">
        <f t="shared" si="52"/>
        <v>35.694571831678566</v>
      </c>
      <c r="F239" s="20">
        <f t="shared" si="53"/>
        <v>243.16944853641024</v>
      </c>
      <c r="G239" s="20">
        <f t="shared" si="54"/>
        <v>71145.9742148207</v>
      </c>
      <c r="H239" s="20">
        <f t="shared" si="55"/>
        <v>0</v>
      </c>
      <c r="J239" s="1">
        <f t="shared" si="42"/>
        <v>18</v>
      </c>
      <c r="K239" s="1">
        <f t="shared" si="43"/>
        <v>207</v>
      </c>
      <c r="L239" s="20">
        <f t="shared" si="44"/>
        <v>281.2610453320719</v>
      </c>
      <c r="M239" s="20">
        <f t="shared" si="45"/>
        <v>35.450473999931134</v>
      </c>
      <c r="N239" s="20">
        <f t="shared" si="46"/>
        <v>245.81057133214074</v>
      </c>
      <c r="O239" s="20">
        <f t="shared" si="47"/>
        <v>70655.13742853011</v>
      </c>
      <c r="P239" s="20">
        <f t="shared" si="48"/>
        <v>0</v>
      </c>
    </row>
    <row r="240" spans="2:16" ht="12.75">
      <c r="B240" s="1">
        <f t="shared" si="49"/>
        <v>18</v>
      </c>
      <c r="C240" s="1">
        <f t="shared" si="50"/>
        <v>208</v>
      </c>
      <c r="D240" s="20">
        <f t="shared" si="51"/>
        <v>278.86402036808875</v>
      </c>
      <c r="E240" s="20">
        <f t="shared" si="52"/>
        <v>35.572987107410356</v>
      </c>
      <c r="F240" s="20">
        <f t="shared" si="53"/>
        <v>243.29103326067838</v>
      </c>
      <c r="G240" s="20">
        <f t="shared" si="54"/>
        <v>70902.68318156002</v>
      </c>
      <c r="H240" s="20">
        <f t="shared" si="55"/>
        <v>0</v>
      </c>
      <c r="J240" s="1">
        <f t="shared" si="42"/>
        <v>18</v>
      </c>
      <c r="K240" s="1">
        <f t="shared" si="43"/>
        <v>208</v>
      </c>
      <c r="L240" s="20">
        <f t="shared" si="44"/>
        <v>281.2610453320719</v>
      </c>
      <c r="M240" s="20">
        <f t="shared" si="45"/>
        <v>35.32756871426506</v>
      </c>
      <c r="N240" s="20">
        <f t="shared" si="46"/>
        <v>245.93347661780683</v>
      </c>
      <c r="O240" s="20">
        <f t="shared" si="47"/>
        <v>70409.2039519123</v>
      </c>
      <c r="P240" s="20">
        <f t="shared" si="48"/>
        <v>0</v>
      </c>
    </row>
    <row r="241" spans="2:16" ht="12.75">
      <c r="B241" s="1">
        <f t="shared" si="49"/>
        <v>18</v>
      </c>
      <c r="C241" s="1">
        <f t="shared" si="50"/>
        <v>209</v>
      </c>
      <c r="D241" s="20">
        <f t="shared" si="51"/>
        <v>278.86402036808875</v>
      </c>
      <c r="E241" s="20">
        <f t="shared" si="52"/>
        <v>35.45134159078002</v>
      </c>
      <c r="F241" s="20">
        <f t="shared" si="53"/>
        <v>243.4126787773087</v>
      </c>
      <c r="G241" s="20">
        <f t="shared" si="54"/>
        <v>70659.2705027827</v>
      </c>
      <c r="H241" s="20">
        <f t="shared" si="55"/>
        <v>0</v>
      </c>
      <c r="J241" s="1">
        <f t="shared" si="42"/>
        <v>18</v>
      </c>
      <c r="K241" s="1">
        <f t="shared" si="43"/>
        <v>209</v>
      </c>
      <c r="L241" s="20">
        <f t="shared" si="44"/>
        <v>281.2610453320719</v>
      </c>
      <c r="M241" s="20">
        <f t="shared" si="45"/>
        <v>35.20460197595616</v>
      </c>
      <c r="N241" s="20">
        <f t="shared" si="46"/>
        <v>246.05644335611572</v>
      </c>
      <c r="O241" s="20">
        <f t="shared" si="47"/>
        <v>70163.1475085562</v>
      </c>
      <c r="P241" s="20">
        <f t="shared" si="48"/>
        <v>0</v>
      </c>
    </row>
    <row r="242" spans="2:16" ht="12.75">
      <c r="B242" s="1">
        <f t="shared" si="49"/>
        <v>18</v>
      </c>
      <c r="C242" s="1">
        <f t="shared" si="50"/>
        <v>210</v>
      </c>
      <c r="D242" s="20">
        <f t="shared" si="51"/>
        <v>278.8640203680887</v>
      </c>
      <c r="E242" s="20">
        <f t="shared" si="52"/>
        <v>35.32963525139136</v>
      </c>
      <c r="F242" s="20">
        <f t="shared" si="53"/>
        <v>243.53438511669734</v>
      </c>
      <c r="G242" s="20">
        <f t="shared" si="54"/>
        <v>70415.736117666</v>
      </c>
      <c r="H242" s="20">
        <f t="shared" si="55"/>
        <v>0</v>
      </c>
      <c r="J242" s="1">
        <f t="shared" si="42"/>
        <v>18</v>
      </c>
      <c r="K242" s="1">
        <f t="shared" si="43"/>
        <v>210</v>
      </c>
      <c r="L242" s="20">
        <f t="shared" si="44"/>
        <v>281.2610453320719</v>
      </c>
      <c r="M242" s="20">
        <f t="shared" si="45"/>
        <v>35.08157375427811</v>
      </c>
      <c r="N242" s="20">
        <f t="shared" si="46"/>
        <v>246.17947157779378</v>
      </c>
      <c r="O242" s="20">
        <f t="shared" si="47"/>
        <v>69916.9680369784</v>
      </c>
      <c r="P242" s="20">
        <f t="shared" si="48"/>
        <v>0</v>
      </c>
    </row>
    <row r="243" spans="2:16" ht="12.75">
      <c r="B243" s="1">
        <f t="shared" si="49"/>
        <v>18</v>
      </c>
      <c r="C243" s="1">
        <f t="shared" si="50"/>
        <v>211</v>
      </c>
      <c r="D243" s="20">
        <f t="shared" si="51"/>
        <v>278.86402036808863</v>
      </c>
      <c r="E243" s="20">
        <f t="shared" si="52"/>
        <v>35.207868058833014</v>
      </c>
      <c r="F243" s="20">
        <f t="shared" si="53"/>
        <v>243.65615230925562</v>
      </c>
      <c r="G243" s="20">
        <f t="shared" si="54"/>
        <v>70172.07996535675</v>
      </c>
      <c r="H243" s="20">
        <f t="shared" si="55"/>
        <v>0</v>
      </c>
      <c r="J243" s="1">
        <f t="shared" si="42"/>
        <v>18</v>
      </c>
      <c r="K243" s="1">
        <f t="shared" si="43"/>
        <v>211</v>
      </c>
      <c r="L243" s="20">
        <f t="shared" si="44"/>
        <v>281.2610453320719</v>
      </c>
      <c r="M243" s="20">
        <f t="shared" si="45"/>
        <v>34.95848401848921</v>
      </c>
      <c r="N243" s="20">
        <f t="shared" si="46"/>
        <v>246.3025613135827</v>
      </c>
      <c r="O243" s="20">
        <f t="shared" si="47"/>
        <v>69670.66547566482</v>
      </c>
      <c r="P243" s="20">
        <f t="shared" si="48"/>
        <v>0</v>
      </c>
    </row>
    <row r="244" spans="2:16" ht="12.75">
      <c r="B244" s="1">
        <f t="shared" si="49"/>
        <v>18</v>
      </c>
      <c r="C244" s="1">
        <f t="shared" si="50"/>
        <v>212</v>
      </c>
      <c r="D244" s="20">
        <f t="shared" si="51"/>
        <v>278.8640203680887</v>
      </c>
      <c r="E244" s="20">
        <f t="shared" si="52"/>
        <v>35.086039982678386</v>
      </c>
      <c r="F244" s="20">
        <f t="shared" si="53"/>
        <v>243.7779803854103</v>
      </c>
      <c r="G244" s="20">
        <f t="shared" si="54"/>
        <v>69928.30198497135</v>
      </c>
      <c r="H244" s="20">
        <f t="shared" si="55"/>
        <v>0</v>
      </c>
      <c r="J244" s="1">
        <f t="shared" si="42"/>
        <v>18</v>
      </c>
      <c r="K244" s="1">
        <f t="shared" si="43"/>
        <v>212</v>
      </c>
      <c r="L244" s="20">
        <f t="shared" si="44"/>
        <v>281.2610453320719</v>
      </c>
      <c r="M244" s="20">
        <f t="shared" si="45"/>
        <v>34.83533273783242</v>
      </c>
      <c r="N244" s="20">
        <f t="shared" si="46"/>
        <v>246.42571259423949</v>
      </c>
      <c r="O244" s="20">
        <f t="shared" si="47"/>
        <v>69424.23976307058</v>
      </c>
      <c r="P244" s="20">
        <f t="shared" si="48"/>
        <v>0</v>
      </c>
    </row>
    <row r="245" spans="2:16" ht="12.75">
      <c r="B245" s="1">
        <f t="shared" si="49"/>
        <v>18</v>
      </c>
      <c r="C245" s="1">
        <f t="shared" si="50"/>
        <v>213</v>
      </c>
      <c r="D245" s="20">
        <f t="shared" si="51"/>
        <v>278.86402036808875</v>
      </c>
      <c r="E245" s="20">
        <f t="shared" si="52"/>
        <v>34.96415099248568</v>
      </c>
      <c r="F245" s="20">
        <f t="shared" si="53"/>
        <v>243.89986937560306</v>
      </c>
      <c r="G245" s="20">
        <f t="shared" si="54"/>
        <v>69684.40211559575</v>
      </c>
      <c r="H245" s="20">
        <f t="shared" si="55"/>
        <v>0</v>
      </c>
      <c r="J245" s="1">
        <f t="shared" si="42"/>
        <v>18</v>
      </c>
      <c r="K245" s="1">
        <f t="shared" si="43"/>
        <v>213</v>
      </c>
      <c r="L245" s="20">
        <f t="shared" si="44"/>
        <v>281.2610453320719</v>
      </c>
      <c r="M245" s="20">
        <f t="shared" si="45"/>
        <v>34.7121198815353</v>
      </c>
      <c r="N245" s="20">
        <f t="shared" si="46"/>
        <v>246.5489254505366</v>
      </c>
      <c r="O245" s="20">
        <f t="shared" si="47"/>
        <v>69177.69083762004</v>
      </c>
      <c r="P245" s="20">
        <f t="shared" si="48"/>
        <v>0</v>
      </c>
    </row>
    <row r="246" spans="2:16" ht="12.75">
      <c r="B246" s="1">
        <f t="shared" si="49"/>
        <v>18</v>
      </c>
      <c r="C246" s="1">
        <f t="shared" si="50"/>
        <v>214</v>
      </c>
      <c r="D246" s="20">
        <f t="shared" si="51"/>
        <v>278.8640203680888</v>
      </c>
      <c r="E246" s="20">
        <f t="shared" si="52"/>
        <v>34.84220105779788</v>
      </c>
      <c r="F246" s="20">
        <f t="shared" si="53"/>
        <v>244.02181931029094</v>
      </c>
      <c r="G246" s="20">
        <f t="shared" si="54"/>
        <v>69440.38029628545</v>
      </c>
      <c r="H246" s="20">
        <f t="shared" si="55"/>
        <v>0</v>
      </c>
      <c r="J246" s="1">
        <f t="shared" si="42"/>
        <v>18</v>
      </c>
      <c r="K246" s="1">
        <f t="shared" si="43"/>
        <v>214</v>
      </c>
      <c r="L246" s="20">
        <f t="shared" si="44"/>
        <v>281.2610453320719</v>
      </c>
      <c r="M246" s="20">
        <f t="shared" si="45"/>
        <v>34.58884541881003</v>
      </c>
      <c r="N246" s="20">
        <f t="shared" si="46"/>
        <v>246.67219991326186</v>
      </c>
      <c r="O246" s="20">
        <f t="shared" si="47"/>
        <v>68931.01863770679</v>
      </c>
      <c r="P246" s="20">
        <f t="shared" si="48"/>
        <v>0</v>
      </c>
    </row>
    <row r="247" spans="2:16" ht="12.75">
      <c r="B247" s="1">
        <f t="shared" si="49"/>
        <v>18</v>
      </c>
      <c r="C247" s="1">
        <f t="shared" si="50"/>
        <v>215</v>
      </c>
      <c r="D247" s="20">
        <f t="shared" si="51"/>
        <v>278.8640203680887</v>
      </c>
      <c r="E247" s="20">
        <f t="shared" si="52"/>
        <v>34.720190148142734</v>
      </c>
      <c r="F247" s="20">
        <f t="shared" si="53"/>
        <v>244.14383021994595</v>
      </c>
      <c r="G247" s="20">
        <f t="shared" si="54"/>
        <v>69196.2364660655</v>
      </c>
      <c r="H247" s="20">
        <f t="shared" si="55"/>
        <v>0</v>
      </c>
      <c r="J247" s="1">
        <f t="shared" si="42"/>
        <v>18</v>
      </c>
      <c r="K247" s="1">
        <f t="shared" si="43"/>
        <v>215</v>
      </c>
      <c r="L247" s="20">
        <f t="shared" si="44"/>
        <v>281.2610453320719</v>
      </c>
      <c r="M247" s="20">
        <f t="shared" si="45"/>
        <v>34.4655093188534</v>
      </c>
      <c r="N247" s="20">
        <f t="shared" si="46"/>
        <v>246.79553601321848</v>
      </c>
      <c r="O247" s="20">
        <f t="shared" si="47"/>
        <v>68684.22310169357</v>
      </c>
      <c r="P247" s="20">
        <f t="shared" si="48"/>
        <v>0</v>
      </c>
    </row>
    <row r="248" spans="2:16" ht="12.75">
      <c r="B248" s="1">
        <f t="shared" si="49"/>
        <v>18</v>
      </c>
      <c r="C248" s="1">
        <f t="shared" si="50"/>
        <v>216</v>
      </c>
      <c r="D248" s="20">
        <f t="shared" si="51"/>
        <v>278.8640203680887</v>
      </c>
      <c r="E248" s="20">
        <f t="shared" si="52"/>
        <v>34.59811823303276</v>
      </c>
      <c r="F248" s="20">
        <f t="shared" si="53"/>
        <v>244.26590213505594</v>
      </c>
      <c r="G248" s="20">
        <f t="shared" si="54"/>
        <v>68951.97056393044</v>
      </c>
      <c r="H248" s="20">
        <f t="shared" si="55"/>
        <v>0</v>
      </c>
      <c r="J248" s="1">
        <f t="shared" si="42"/>
        <v>18</v>
      </c>
      <c r="K248" s="1">
        <f t="shared" si="43"/>
        <v>216</v>
      </c>
      <c r="L248" s="20">
        <f t="shared" si="44"/>
        <v>281.2610453320719</v>
      </c>
      <c r="M248" s="20">
        <f t="shared" si="45"/>
        <v>34.342111550846795</v>
      </c>
      <c r="N248" s="20">
        <f t="shared" si="46"/>
        <v>246.9189337812251</v>
      </c>
      <c r="O248" s="20">
        <f t="shared" si="47"/>
        <v>68437.30416791234</v>
      </c>
      <c r="P248" s="20">
        <f t="shared" si="48"/>
        <v>0</v>
      </c>
    </row>
    <row r="249" spans="2:16" ht="12.75">
      <c r="B249" s="1">
        <f t="shared" si="49"/>
        <v>19</v>
      </c>
      <c r="C249" s="1">
        <f t="shared" si="50"/>
        <v>217</v>
      </c>
      <c r="D249" s="20">
        <f t="shared" si="51"/>
        <v>278.8640203680887</v>
      </c>
      <c r="E249" s="20">
        <f t="shared" si="52"/>
        <v>34.47598528196523</v>
      </c>
      <c r="F249" s="20">
        <f t="shared" si="53"/>
        <v>244.38803508612347</v>
      </c>
      <c r="G249" s="20">
        <f t="shared" si="54"/>
        <v>68707.58252884432</v>
      </c>
      <c r="H249" s="20">
        <f t="shared" si="55"/>
        <v>0</v>
      </c>
      <c r="J249" s="1">
        <f t="shared" si="42"/>
        <v>19</v>
      </c>
      <c r="K249" s="1">
        <f t="shared" si="43"/>
        <v>217</v>
      </c>
      <c r="L249" s="20">
        <f t="shared" si="44"/>
        <v>281.2610453320719</v>
      </c>
      <c r="M249" s="20">
        <f t="shared" si="45"/>
        <v>34.21865208395618</v>
      </c>
      <c r="N249" s="20">
        <f t="shared" si="46"/>
        <v>247.0423932481157</v>
      </c>
      <c r="O249" s="20">
        <f t="shared" si="47"/>
        <v>68190.26177466422</v>
      </c>
      <c r="P249" s="20">
        <f t="shared" si="48"/>
        <v>0</v>
      </c>
    </row>
    <row r="250" spans="2:16" ht="12.75">
      <c r="B250" s="1">
        <f t="shared" si="49"/>
        <v>19</v>
      </c>
      <c r="C250" s="1">
        <f t="shared" si="50"/>
        <v>218</v>
      </c>
      <c r="D250" s="20">
        <f t="shared" si="51"/>
        <v>278.8640203680887</v>
      </c>
      <c r="E250" s="20">
        <f t="shared" si="52"/>
        <v>34.35379126442216</v>
      </c>
      <c r="F250" s="20">
        <f t="shared" si="53"/>
        <v>244.51022910366652</v>
      </c>
      <c r="G250" s="20">
        <f t="shared" si="54"/>
        <v>68463.07229974066</v>
      </c>
      <c r="H250" s="20">
        <f t="shared" si="55"/>
        <v>0</v>
      </c>
      <c r="J250" s="1">
        <f t="shared" si="42"/>
        <v>19</v>
      </c>
      <c r="K250" s="1">
        <f t="shared" si="43"/>
        <v>218</v>
      </c>
      <c r="L250" s="20">
        <f t="shared" si="44"/>
        <v>281.2610453320719</v>
      </c>
      <c r="M250" s="20">
        <f t="shared" si="45"/>
        <v>34.09513088733212</v>
      </c>
      <c r="N250" s="20">
        <f t="shared" si="46"/>
        <v>247.16591444473977</v>
      </c>
      <c r="O250" s="20">
        <f t="shared" si="47"/>
        <v>67943.09586021949</v>
      </c>
      <c r="P250" s="20">
        <f t="shared" si="48"/>
        <v>0</v>
      </c>
    </row>
    <row r="251" spans="2:16" ht="12.75">
      <c r="B251" s="1">
        <f t="shared" si="49"/>
        <v>19</v>
      </c>
      <c r="C251" s="1">
        <f t="shared" si="50"/>
        <v>219</v>
      </c>
      <c r="D251" s="20">
        <f t="shared" si="51"/>
        <v>278.86402036808863</v>
      </c>
      <c r="E251" s="20">
        <f t="shared" si="52"/>
        <v>34.23153614987034</v>
      </c>
      <c r="F251" s="20">
        <f t="shared" si="53"/>
        <v>244.63248421821828</v>
      </c>
      <c r="G251" s="20">
        <f t="shared" si="54"/>
        <v>68218.43981552243</v>
      </c>
      <c r="H251" s="20">
        <f t="shared" si="55"/>
        <v>0</v>
      </c>
      <c r="J251" s="1">
        <f t="shared" si="42"/>
        <v>19</v>
      </c>
      <c r="K251" s="1">
        <f t="shared" si="43"/>
        <v>219</v>
      </c>
      <c r="L251" s="20">
        <f t="shared" si="44"/>
        <v>281.2610453320719</v>
      </c>
      <c r="M251" s="20">
        <f t="shared" si="45"/>
        <v>33.97154793010975</v>
      </c>
      <c r="N251" s="20">
        <f t="shared" si="46"/>
        <v>247.28949740196214</v>
      </c>
      <c r="O251" s="20">
        <f t="shared" si="47"/>
        <v>67695.80636281753</v>
      </c>
      <c r="P251" s="20">
        <f t="shared" si="48"/>
        <v>0</v>
      </c>
    </row>
    <row r="252" spans="2:16" ht="12.75">
      <c r="B252" s="1">
        <f t="shared" si="49"/>
        <v>19</v>
      </c>
      <c r="C252" s="1">
        <f t="shared" si="50"/>
        <v>220</v>
      </c>
      <c r="D252" s="20">
        <f t="shared" si="51"/>
        <v>278.8640203680887</v>
      </c>
      <c r="E252" s="20">
        <f t="shared" si="52"/>
        <v>34.10921990776122</v>
      </c>
      <c r="F252" s="20">
        <f t="shared" si="53"/>
        <v>244.75480046032746</v>
      </c>
      <c r="G252" s="20">
        <f t="shared" si="54"/>
        <v>67973.6850150621</v>
      </c>
      <c r="H252" s="20">
        <f t="shared" si="55"/>
        <v>0</v>
      </c>
      <c r="J252" s="1">
        <f t="shared" si="42"/>
        <v>19</v>
      </c>
      <c r="K252" s="1">
        <f t="shared" si="43"/>
        <v>220</v>
      </c>
      <c r="L252" s="20">
        <f t="shared" si="44"/>
        <v>281.2610453320719</v>
      </c>
      <c r="M252" s="20">
        <f t="shared" si="45"/>
        <v>33.847903181408775</v>
      </c>
      <c r="N252" s="20">
        <f t="shared" si="46"/>
        <v>247.4131421506631</v>
      </c>
      <c r="O252" s="20">
        <f t="shared" si="47"/>
        <v>67448.39322066687</v>
      </c>
      <c r="P252" s="20">
        <f t="shared" si="48"/>
        <v>0</v>
      </c>
    </row>
    <row r="253" spans="2:16" ht="12.75">
      <c r="B253" s="1">
        <f t="shared" si="49"/>
        <v>19</v>
      </c>
      <c r="C253" s="1">
        <f t="shared" si="50"/>
        <v>221</v>
      </c>
      <c r="D253" s="20">
        <f t="shared" si="51"/>
        <v>278.8640203680887</v>
      </c>
      <c r="E253" s="20">
        <f t="shared" si="52"/>
        <v>33.98684250753106</v>
      </c>
      <c r="F253" s="20">
        <f t="shared" si="53"/>
        <v>244.87717786055762</v>
      </c>
      <c r="G253" s="20">
        <f t="shared" si="54"/>
        <v>67728.80783720154</v>
      </c>
      <c r="H253" s="20">
        <f t="shared" si="55"/>
        <v>0</v>
      </c>
      <c r="J253" s="1">
        <f t="shared" si="42"/>
        <v>19</v>
      </c>
      <c r="K253" s="1">
        <f t="shared" si="43"/>
        <v>221</v>
      </c>
      <c r="L253" s="20">
        <f t="shared" si="44"/>
        <v>281.2610453320719</v>
      </c>
      <c r="M253" s="20">
        <f t="shared" si="45"/>
        <v>33.72419661033344</v>
      </c>
      <c r="N253" s="20">
        <f t="shared" si="46"/>
        <v>247.53684872173844</v>
      </c>
      <c r="O253" s="20">
        <f t="shared" si="47"/>
        <v>67200.85637194513</v>
      </c>
      <c r="P253" s="20">
        <f t="shared" si="48"/>
        <v>0</v>
      </c>
    </row>
    <row r="254" spans="2:16" ht="12.75">
      <c r="B254" s="1">
        <f t="shared" si="49"/>
        <v>19</v>
      </c>
      <c r="C254" s="1">
        <f t="shared" si="50"/>
        <v>222</v>
      </c>
      <c r="D254" s="20">
        <f t="shared" si="51"/>
        <v>278.86402036808863</v>
      </c>
      <c r="E254" s="20">
        <f t="shared" si="52"/>
        <v>33.86440391860078</v>
      </c>
      <c r="F254" s="20">
        <f t="shared" si="53"/>
        <v>244.99961644948786</v>
      </c>
      <c r="G254" s="20">
        <f t="shared" si="54"/>
        <v>67483.80822075205</v>
      </c>
      <c r="H254" s="20">
        <f t="shared" si="55"/>
        <v>0</v>
      </c>
      <c r="J254" s="1">
        <f t="shared" si="42"/>
        <v>19</v>
      </c>
      <c r="K254" s="1">
        <f t="shared" si="43"/>
        <v>222</v>
      </c>
      <c r="L254" s="20">
        <f t="shared" si="44"/>
        <v>281.2610453320719</v>
      </c>
      <c r="M254" s="20">
        <f t="shared" si="45"/>
        <v>33.600428185972575</v>
      </c>
      <c r="N254" s="20">
        <f t="shared" si="46"/>
        <v>247.6606171460993</v>
      </c>
      <c r="O254" s="20">
        <f t="shared" si="47"/>
        <v>66953.19575479903</v>
      </c>
      <c r="P254" s="20">
        <f t="shared" si="48"/>
        <v>0</v>
      </c>
    </row>
    <row r="255" spans="2:16" ht="12.75">
      <c r="B255" s="1">
        <f t="shared" si="49"/>
        <v>19</v>
      </c>
      <c r="C255" s="1">
        <f t="shared" si="50"/>
        <v>223</v>
      </c>
      <c r="D255" s="20">
        <f t="shared" si="51"/>
        <v>278.86402036808863</v>
      </c>
      <c r="E255" s="20">
        <f t="shared" si="52"/>
        <v>33.74190411037603</v>
      </c>
      <c r="F255" s="20">
        <f t="shared" si="53"/>
        <v>245.1221162577126</v>
      </c>
      <c r="G255" s="20">
        <f t="shared" si="54"/>
        <v>67238.68610449434</v>
      </c>
      <c r="H255" s="20">
        <f t="shared" si="55"/>
        <v>0</v>
      </c>
      <c r="J255" s="1">
        <f t="shared" si="42"/>
        <v>19</v>
      </c>
      <c r="K255" s="1">
        <f t="shared" si="43"/>
        <v>223</v>
      </c>
      <c r="L255" s="20">
        <f t="shared" si="44"/>
        <v>281.2610453320719</v>
      </c>
      <c r="M255" s="20">
        <f t="shared" si="45"/>
        <v>33.47659787739953</v>
      </c>
      <c r="N255" s="20">
        <f t="shared" si="46"/>
        <v>247.78444745467237</v>
      </c>
      <c r="O255" s="20">
        <f t="shared" si="47"/>
        <v>66705.41130734436</v>
      </c>
      <c r="P255" s="20">
        <f t="shared" si="48"/>
        <v>0</v>
      </c>
    </row>
    <row r="256" spans="2:16" ht="12.75">
      <c r="B256" s="1">
        <f t="shared" si="49"/>
        <v>19</v>
      </c>
      <c r="C256" s="1">
        <f t="shared" si="50"/>
        <v>224</v>
      </c>
      <c r="D256" s="20">
        <f t="shared" si="51"/>
        <v>278.86402036808863</v>
      </c>
      <c r="E256" s="20">
        <f t="shared" si="52"/>
        <v>33.619343052247174</v>
      </c>
      <c r="F256" s="20">
        <f t="shared" si="53"/>
        <v>245.24467731584144</v>
      </c>
      <c r="G256" s="20">
        <f t="shared" si="54"/>
        <v>66993.44142717849</v>
      </c>
      <c r="H256" s="20">
        <f t="shared" si="55"/>
        <v>0</v>
      </c>
      <c r="J256" s="1">
        <f t="shared" si="42"/>
        <v>19</v>
      </c>
      <c r="K256" s="1">
        <f t="shared" si="43"/>
        <v>224</v>
      </c>
      <c r="L256" s="20">
        <f t="shared" si="44"/>
        <v>281.2610453320719</v>
      </c>
      <c r="M256" s="20">
        <f t="shared" si="45"/>
        <v>33.35270565367219</v>
      </c>
      <c r="N256" s="20">
        <f t="shared" si="46"/>
        <v>247.9083396783997</v>
      </c>
      <c r="O256" s="20">
        <f t="shared" si="47"/>
        <v>66457.50296766596</v>
      </c>
      <c r="P256" s="20">
        <f t="shared" si="48"/>
        <v>0</v>
      </c>
    </row>
    <row r="257" spans="2:16" ht="12.75">
      <c r="B257" s="1">
        <f t="shared" si="49"/>
        <v>19</v>
      </c>
      <c r="C257" s="1">
        <f t="shared" si="50"/>
        <v>225</v>
      </c>
      <c r="D257" s="20">
        <f t="shared" si="51"/>
        <v>278.86402036808863</v>
      </c>
      <c r="E257" s="20">
        <f t="shared" si="52"/>
        <v>33.496720713589255</v>
      </c>
      <c r="F257" s="20">
        <f t="shared" si="53"/>
        <v>245.3672996544994</v>
      </c>
      <c r="G257" s="20">
        <f t="shared" si="54"/>
        <v>66748.07412752399</v>
      </c>
      <c r="H257" s="20">
        <f t="shared" si="55"/>
        <v>0</v>
      </c>
      <c r="J257" s="1">
        <f t="shared" si="42"/>
        <v>19</v>
      </c>
      <c r="K257" s="1">
        <f t="shared" si="43"/>
        <v>225</v>
      </c>
      <c r="L257" s="20">
        <f t="shared" si="44"/>
        <v>281.2610453320719</v>
      </c>
      <c r="M257" s="20">
        <f t="shared" si="45"/>
        <v>33.22875148383299</v>
      </c>
      <c r="N257" s="20">
        <f t="shared" si="46"/>
        <v>248.0322938482389</v>
      </c>
      <c r="O257" s="20">
        <f t="shared" si="47"/>
        <v>66209.47067381772</v>
      </c>
      <c r="P257" s="20">
        <f t="shared" si="48"/>
        <v>0</v>
      </c>
    </row>
    <row r="258" spans="2:16" ht="12.75">
      <c r="B258" s="1">
        <f t="shared" si="49"/>
        <v>19</v>
      </c>
      <c r="C258" s="1">
        <f t="shared" si="50"/>
        <v>226</v>
      </c>
      <c r="D258" s="20">
        <f t="shared" si="51"/>
        <v>278.8640203680886</v>
      </c>
      <c r="E258" s="20">
        <f t="shared" si="52"/>
        <v>33.374037063762</v>
      </c>
      <c r="F258" s="20">
        <f t="shared" si="53"/>
        <v>245.48998330432659</v>
      </c>
      <c r="G258" s="20">
        <f t="shared" si="54"/>
        <v>66502.58414421965</v>
      </c>
      <c r="H258" s="20">
        <f t="shared" si="55"/>
        <v>0</v>
      </c>
      <c r="J258" s="1">
        <f t="shared" si="42"/>
        <v>19</v>
      </c>
      <c r="K258" s="1">
        <f t="shared" si="43"/>
        <v>226</v>
      </c>
      <c r="L258" s="20">
        <f t="shared" si="44"/>
        <v>281.2610453320719</v>
      </c>
      <c r="M258" s="20">
        <f t="shared" si="45"/>
        <v>33.10473533690887</v>
      </c>
      <c r="N258" s="20">
        <f t="shared" si="46"/>
        <v>248.156309995163</v>
      </c>
      <c r="O258" s="20">
        <f t="shared" si="47"/>
        <v>65961.31436382256</v>
      </c>
      <c r="P258" s="20">
        <f t="shared" si="48"/>
        <v>0</v>
      </c>
    </row>
    <row r="259" spans="2:16" ht="12.75">
      <c r="B259" s="1">
        <f t="shared" si="49"/>
        <v>19</v>
      </c>
      <c r="C259" s="1">
        <f t="shared" si="50"/>
        <v>227</v>
      </c>
      <c r="D259" s="20">
        <f t="shared" si="51"/>
        <v>278.8640203680886</v>
      </c>
      <c r="E259" s="20">
        <f t="shared" si="52"/>
        <v>33.251292072109834</v>
      </c>
      <c r="F259" s="20">
        <f t="shared" si="53"/>
        <v>245.61272829597874</v>
      </c>
      <c r="G259" s="20">
        <f t="shared" si="54"/>
        <v>66256.97141592368</v>
      </c>
      <c r="H259" s="20">
        <f t="shared" si="55"/>
        <v>0</v>
      </c>
      <c r="J259" s="1">
        <f t="shared" si="42"/>
        <v>19</v>
      </c>
      <c r="K259" s="1">
        <f t="shared" si="43"/>
        <v>227</v>
      </c>
      <c r="L259" s="20">
        <f t="shared" si="44"/>
        <v>281.2610453320719</v>
      </c>
      <c r="M259" s="20">
        <f t="shared" si="45"/>
        <v>32.98065718191129</v>
      </c>
      <c r="N259" s="20">
        <f t="shared" si="46"/>
        <v>248.2803881501606</v>
      </c>
      <c r="O259" s="20">
        <f t="shared" si="47"/>
        <v>65713.0339756724</v>
      </c>
      <c r="P259" s="20">
        <f t="shared" si="48"/>
        <v>0</v>
      </c>
    </row>
    <row r="260" spans="2:16" ht="12.75">
      <c r="B260" s="1">
        <f t="shared" si="49"/>
        <v>19</v>
      </c>
      <c r="C260" s="1">
        <f t="shared" si="50"/>
        <v>228</v>
      </c>
      <c r="D260" s="20">
        <f t="shared" si="51"/>
        <v>278.8640203680885</v>
      </c>
      <c r="E260" s="20">
        <f t="shared" si="52"/>
        <v>33.12848570796184</v>
      </c>
      <c r="F260" s="20">
        <f t="shared" si="53"/>
        <v>245.7355346601267</v>
      </c>
      <c r="G260" s="20">
        <f t="shared" si="54"/>
        <v>66011.23588126355</v>
      </c>
      <c r="H260" s="20">
        <f t="shared" si="55"/>
        <v>0</v>
      </c>
      <c r="J260" s="1">
        <f t="shared" si="42"/>
        <v>19</v>
      </c>
      <c r="K260" s="1">
        <f t="shared" si="43"/>
        <v>228</v>
      </c>
      <c r="L260" s="20">
        <f t="shared" si="44"/>
        <v>281.2610453320719</v>
      </c>
      <c r="M260" s="20">
        <f t="shared" si="45"/>
        <v>32.85651698783621</v>
      </c>
      <c r="N260" s="20">
        <f t="shared" si="46"/>
        <v>248.40452834423567</v>
      </c>
      <c r="O260" s="20">
        <f t="shared" si="47"/>
        <v>65464.62944732816</v>
      </c>
      <c r="P260" s="20">
        <f t="shared" si="48"/>
        <v>0</v>
      </c>
    </row>
    <row r="261" spans="2:16" ht="12.75">
      <c r="B261" s="1">
        <f t="shared" si="49"/>
        <v>20</v>
      </c>
      <c r="C261" s="1">
        <f t="shared" si="50"/>
        <v>229</v>
      </c>
      <c r="D261" s="20">
        <f t="shared" si="51"/>
        <v>278.8640203680886</v>
      </c>
      <c r="E261" s="20">
        <f t="shared" si="52"/>
        <v>33.00561794063178</v>
      </c>
      <c r="F261" s="20">
        <f t="shared" si="53"/>
        <v>245.85840242745678</v>
      </c>
      <c r="G261" s="20">
        <f t="shared" si="54"/>
        <v>65765.37747883609</v>
      </c>
      <c r="H261" s="20">
        <f t="shared" si="55"/>
        <v>0</v>
      </c>
      <c r="J261" s="1">
        <f t="shared" si="42"/>
        <v>20</v>
      </c>
      <c r="K261" s="1">
        <f t="shared" si="43"/>
        <v>229</v>
      </c>
      <c r="L261" s="20">
        <f t="shared" si="44"/>
        <v>281.2610453320719</v>
      </c>
      <c r="M261" s="20">
        <f t="shared" si="45"/>
        <v>32.73231472366409</v>
      </c>
      <c r="N261" s="20">
        <f t="shared" si="46"/>
        <v>248.52873060840778</v>
      </c>
      <c r="O261" s="20">
        <f t="shared" si="47"/>
        <v>65216.10071671975</v>
      </c>
      <c r="P261" s="20">
        <f t="shared" si="48"/>
        <v>0</v>
      </c>
    </row>
    <row r="262" spans="2:16" ht="12.75">
      <c r="B262" s="1">
        <f t="shared" si="49"/>
        <v>20</v>
      </c>
      <c r="C262" s="1">
        <f t="shared" si="50"/>
        <v>230</v>
      </c>
      <c r="D262" s="20">
        <f t="shared" si="51"/>
        <v>278.8640203680886</v>
      </c>
      <c r="E262" s="20">
        <f t="shared" si="52"/>
        <v>32.88268873941805</v>
      </c>
      <c r="F262" s="20">
        <f t="shared" si="53"/>
        <v>245.98133162867052</v>
      </c>
      <c r="G262" s="20">
        <f t="shared" si="54"/>
        <v>65519.39614720742</v>
      </c>
      <c r="H262" s="20">
        <f t="shared" si="55"/>
        <v>0</v>
      </c>
      <c r="J262" s="1">
        <f t="shared" si="42"/>
        <v>20</v>
      </c>
      <c r="K262" s="1">
        <f t="shared" si="43"/>
        <v>230</v>
      </c>
      <c r="L262" s="20">
        <f t="shared" si="44"/>
        <v>281.2610453320719</v>
      </c>
      <c r="M262" s="20">
        <f t="shared" si="45"/>
        <v>32.60805035835988</v>
      </c>
      <c r="N262" s="20">
        <f t="shared" si="46"/>
        <v>248.652994973712</v>
      </c>
      <c r="O262" s="20">
        <f t="shared" si="47"/>
        <v>64967.447721746044</v>
      </c>
      <c r="P262" s="20">
        <f t="shared" si="48"/>
        <v>0</v>
      </c>
    </row>
    <row r="263" spans="2:16" ht="12.75">
      <c r="B263" s="1">
        <f t="shared" si="49"/>
        <v>20</v>
      </c>
      <c r="C263" s="1">
        <f t="shared" si="50"/>
        <v>231</v>
      </c>
      <c r="D263" s="20">
        <f t="shared" si="51"/>
        <v>278.8640203680886</v>
      </c>
      <c r="E263" s="20">
        <f t="shared" si="52"/>
        <v>32.75969807360372</v>
      </c>
      <c r="F263" s="20">
        <f t="shared" si="53"/>
        <v>246.10432229448486</v>
      </c>
      <c r="G263" s="20">
        <f t="shared" si="54"/>
        <v>65273.291824912936</v>
      </c>
      <c r="H263" s="20">
        <f t="shared" si="55"/>
        <v>0</v>
      </c>
      <c r="J263" s="1">
        <f t="shared" si="42"/>
        <v>20</v>
      </c>
      <c r="K263" s="1">
        <f t="shared" si="43"/>
        <v>231</v>
      </c>
      <c r="L263" s="20">
        <f t="shared" si="44"/>
        <v>281.2610453320719</v>
      </c>
      <c r="M263" s="20">
        <f t="shared" si="45"/>
        <v>32.48372386087303</v>
      </c>
      <c r="N263" s="20">
        <f t="shared" si="46"/>
        <v>248.77732147119886</v>
      </c>
      <c r="O263" s="20">
        <f t="shared" si="47"/>
        <v>64718.670400274845</v>
      </c>
      <c r="P263" s="20">
        <f t="shared" si="48"/>
        <v>0</v>
      </c>
    </row>
    <row r="264" spans="2:16" ht="12.75">
      <c r="B264" s="1">
        <f t="shared" si="49"/>
        <v>20</v>
      </c>
      <c r="C264" s="1">
        <f t="shared" si="50"/>
        <v>232</v>
      </c>
      <c r="D264" s="20">
        <f t="shared" si="51"/>
        <v>278.8640203680886</v>
      </c>
      <c r="E264" s="20">
        <f t="shared" si="52"/>
        <v>32.63664591245647</v>
      </c>
      <c r="F264" s="20">
        <f t="shared" si="53"/>
        <v>246.22737445563212</v>
      </c>
      <c r="G264" s="20">
        <f t="shared" si="54"/>
        <v>65027.06445045731</v>
      </c>
      <c r="H264" s="20">
        <f t="shared" si="55"/>
        <v>0</v>
      </c>
      <c r="J264" s="1">
        <f t="shared" si="42"/>
        <v>20</v>
      </c>
      <c r="K264" s="1">
        <f t="shared" si="43"/>
        <v>232</v>
      </c>
      <c r="L264" s="20">
        <f t="shared" si="44"/>
        <v>281.2610453320719</v>
      </c>
      <c r="M264" s="20">
        <f t="shared" si="45"/>
        <v>32.35933520013743</v>
      </c>
      <c r="N264" s="20">
        <f t="shared" si="46"/>
        <v>248.90171013193446</v>
      </c>
      <c r="O264" s="20">
        <f t="shared" si="47"/>
        <v>64469.76869014291</v>
      </c>
      <c r="P264" s="20">
        <f t="shared" si="48"/>
        <v>0</v>
      </c>
    </row>
    <row r="265" spans="2:16" ht="12.75">
      <c r="B265" s="1">
        <f t="shared" si="49"/>
        <v>20</v>
      </c>
      <c r="C265" s="1">
        <f t="shared" si="50"/>
        <v>233</v>
      </c>
      <c r="D265" s="20">
        <f t="shared" si="51"/>
        <v>278.8640203680886</v>
      </c>
      <c r="E265" s="20">
        <f t="shared" si="52"/>
        <v>32.51353222522866</v>
      </c>
      <c r="F265" s="20">
        <f t="shared" si="53"/>
        <v>246.35048814285992</v>
      </c>
      <c r="G265" s="20">
        <f t="shared" si="54"/>
        <v>64780.71396231445</v>
      </c>
      <c r="H265" s="20">
        <f t="shared" si="55"/>
        <v>0</v>
      </c>
      <c r="J265" s="1">
        <f t="shared" si="42"/>
        <v>20</v>
      </c>
      <c r="K265" s="1">
        <f t="shared" si="43"/>
        <v>233</v>
      </c>
      <c r="L265" s="20">
        <f t="shared" si="44"/>
        <v>281.2610453320719</v>
      </c>
      <c r="M265" s="20">
        <f t="shared" si="45"/>
        <v>32.234884345071464</v>
      </c>
      <c r="N265" s="20">
        <f t="shared" si="46"/>
        <v>249.02616098700042</v>
      </c>
      <c r="O265" s="20">
        <f t="shared" si="47"/>
        <v>64220.74252915591</v>
      </c>
      <c r="P265" s="20">
        <f t="shared" si="48"/>
        <v>0</v>
      </c>
    </row>
    <row r="266" spans="2:16" ht="12.75">
      <c r="B266" s="1">
        <f t="shared" si="49"/>
        <v>20</v>
      </c>
      <c r="C266" s="1">
        <f t="shared" si="50"/>
        <v>234</v>
      </c>
      <c r="D266" s="20">
        <f t="shared" si="51"/>
        <v>278.8640203680886</v>
      </c>
      <c r="E266" s="20">
        <f t="shared" si="52"/>
        <v>32.39035698115723</v>
      </c>
      <c r="F266" s="20">
        <f t="shared" si="53"/>
        <v>246.47366338693135</v>
      </c>
      <c r="G266" s="20">
        <f t="shared" si="54"/>
        <v>64534.240298927514</v>
      </c>
      <c r="H266" s="20">
        <f t="shared" si="55"/>
        <v>0</v>
      </c>
      <c r="J266" s="1">
        <f t="shared" si="42"/>
        <v>20</v>
      </c>
      <c r="K266" s="1">
        <f t="shared" si="43"/>
        <v>234</v>
      </c>
      <c r="L266" s="20">
        <f t="shared" si="44"/>
        <v>281.2610453320719</v>
      </c>
      <c r="M266" s="20">
        <f t="shared" si="45"/>
        <v>32.110371264577964</v>
      </c>
      <c r="N266" s="20">
        <f t="shared" si="46"/>
        <v>249.15067406749392</v>
      </c>
      <c r="O266" s="20">
        <f t="shared" si="47"/>
        <v>63971.591855088416</v>
      </c>
      <c r="P266" s="20">
        <f t="shared" si="48"/>
        <v>0</v>
      </c>
    </row>
    <row r="267" spans="2:16" ht="12.75">
      <c r="B267" s="1">
        <f t="shared" si="49"/>
        <v>20</v>
      </c>
      <c r="C267" s="1">
        <f t="shared" si="50"/>
        <v>235</v>
      </c>
      <c r="D267" s="20">
        <f t="shared" si="51"/>
        <v>278.8640203680886</v>
      </c>
      <c r="E267" s="20">
        <f t="shared" si="52"/>
        <v>32.267120149463764</v>
      </c>
      <c r="F267" s="20">
        <f t="shared" si="53"/>
        <v>246.5969002186248</v>
      </c>
      <c r="G267" s="20">
        <f t="shared" si="54"/>
        <v>64287.64339870889</v>
      </c>
      <c r="H267" s="20">
        <f t="shared" si="55"/>
        <v>0</v>
      </c>
      <c r="J267" s="1">
        <f t="shared" si="42"/>
        <v>20</v>
      </c>
      <c r="K267" s="1">
        <f t="shared" si="43"/>
        <v>235</v>
      </c>
      <c r="L267" s="20">
        <f t="shared" si="44"/>
        <v>281.2610453320719</v>
      </c>
      <c r="M267" s="20">
        <f t="shared" si="45"/>
        <v>31.985795927544217</v>
      </c>
      <c r="N267" s="20">
        <f t="shared" si="46"/>
        <v>249.27524940452767</v>
      </c>
      <c r="O267" s="20">
        <f t="shared" si="47"/>
        <v>63722.31660568389</v>
      </c>
      <c r="P267" s="20">
        <f t="shared" si="48"/>
        <v>0</v>
      </c>
    </row>
    <row r="268" spans="2:16" ht="12.75">
      <c r="B268" s="1">
        <f t="shared" si="49"/>
        <v>20</v>
      </c>
      <c r="C268" s="1">
        <f t="shared" si="50"/>
        <v>236</v>
      </c>
      <c r="D268" s="20">
        <f t="shared" si="51"/>
        <v>278.8640203680886</v>
      </c>
      <c r="E268" s="20">
        <f t="shared" si="52"/>
        <v>32.143821699354454</v>
      </c>
      <c r="F268" s="20">
        <f t="shared" si="53"/>
        <v>246.72019866873413</v>
      </c>
      <c r="G268" s="20">
        <f t="shared" si="54"/>
        <v>64040.92320004015</v>
      </c>
      <c r="H268" s="20">
        <f t="shared" si="55"/>
        <v>0</v>
      </c>
      <c r="J268" s="1">
        <f t="shared" si="42"/>
        <v>20</v>
      </c>
      <c r="K268" s="1">
        <f t="shared" si="43"/>
        <v>236</v>
      </c>
      <c r="L268" s="20">
        <f t="shared" si="44"/>
        <v>281.2610453320719</v>
      </c>
      <c r="M268" s="20">
        <f t="shared" si="45"/>
        <v>31.861158302841954</v>
      </c>
      <c r="N268" s="20">
        <f t="shared" si="46"/>
        <v>249.39988702922994</v>
      </c>
      <c r="O268" s="20">
        <f t="shared" si="47"/>
        <v>63472.91671865466</v>
      </c>
      <c r="P268" s="20">
        <f t="shared" si="48"/>
        <v>0</v>
      </c>
    </row>
    <row r="269" spans="2:16" ht="12.75">
      <c r="B269" s="1">
        <f t="shared" si="49"/>
        <v>20</v>
      </c>
      <c r="C269" s="1">
        <f t="shared" si="50"/>
        <v>237</v>
      </c>
      <c r="D269" s="20">
        <f t="shared" si="51"/>
        <v>278.8640203680886</v>
      </c>
      <c r="E269" s="20">
        <f t="shared" si="52"/>
        <v>32.020461600020084</v>
      </c>
      <c r="F269" s="20">
        <f t="shared" si="53"/>
        <v>246.84355876806848</v>
      </c>
      <c r="G269" s="20">
        <f t="shared" si="54"/>
        <v>63794.07964127209</v>
      </c>
      <c r="H269" s="20">
        <f t="shared" si="55"/>
        <v>0</v>
      </c>
      <c r="J269" s="1">
        <f t="shared" si="42"/>
        <v>20</v>
      </c>
      <c r="K269" s="1">
        <f t="shared" si="43"/>
        <v>237</v>
      </c>
      <c r="L269" s="20">
        <f t="shared" si="44"/>
        <v>281.2610453320719</v>
      </c>
      <c r="M269" s="20">
        <f t="shared" si="45"/>
        <v>31.73645835932734</v>
      </c>
      <c r="N269" s="20">
        <f t="shared" si="46"/>
        <v>249.52458697274454</v>
      </c>
      <c r="O269" s="20">
        <f t="shared" si="47"/>
        <v>63223.39213168192</v>
      </c>
      <c r="P269" s="20">
        <f t="shared" si="48"/>
        <v>0</v>
      </c>
    </row>
    <row r="270" spans="2:16" ht="12.75">
      <c r="B270" s="1">
        <f t="shared" si="49"/>
        <v>20</v>
      </c>
      <c r="C270" s="1">
        <f t="shared" si="50"/>
        <v>238</v>
      </c>
      <c r="D270" s="20">
        <f t="shared" si="51"/>
        <v>278.8640203680886</v>
      </c>
      <c r="E270" s="20">
        <f t="shared" si="52"/>
        <v>31.897039820636053</v>
      </c>
      <c r="F270" s="20">
        <f t="shared" si="53"/>
        <v>246.96698054745252</v>
      </c>
      <c r="G270" s="20">
        <f t="shared" si="54"/>
        <v>63547.11266072463</v>
      </c>
      <c r="H270" s="20">
        <f t="shared" si="55"/>
        <v>0</v>
      </c>
      <c r="J270" s="1">
        <f t="shared" si="42"/>
        <v>20</v>
      </c>
      <c r="K270" s="1">
        <f t="shared" si="43"/>
        <v>238</v>
      </c>
      <c r="L270" s="20">
        <f t="shared" si="44"/>
        <v>281.2610453320719</v>
      </c>
      <c r="M270" s="20">
        <f t="shared" si="45"/>
        <v>31.611696065840967</v>
      </c>
      <c r="N270" s="20">
        <f t="shared" si="46"/>
        <v>249.64934926623093</v>
      </c>
      <c r="O270" s="20">
        <f t="shared" si="47"/>
        <v>62973.742782415684</v>
      </c>
      <c r="P270" s="20">
        <f t="shared" si="48"/>
        <v>0</v>
      </c>
    </row>
    <row r="271" spans="2:16" ht="12.75">
      <c r="B271" s="1">
        <f t="shared" si="49"/>
        <v>20</v>
      </c>
      <c r="C271" s="1">
        <f t="shared" si="50"/>
        <v>239</v>
      </c>
      <c r="D271" s="20">
        <f t="shared" si="51"/>
        <v>278.8640203680886</v>
      </c>
      <c r="E271" s="20">
        <f t="shared" si="52"/>
        <v>31.773556330362325</v>
      </c>
      <c r="F271" s="20">
        <f t="shared" si="53"/>
        <v>247.09046403772624</v>
      </c>
      <c r="G271" s="20">
        <f t="shared" si="54"/>
        <v>63300.02219668691</v>
      </c>
      <c r="H271" s="20">
        <f t="shared" si="55"/>
        <v>0</v>
      </c>
      <c r="J271" s="1">
        <f t="shared" si="42"/>
        <v>20</v>
      </c>
      <c r="K271" s="1">
        <f t="shared" si="43"/>
        <v>239</v>
      </c>
      <c r="L271" s="20">
        <f t="shared" si="44"/>
        <v>281.2610453320719</v>
      </c>
      <c r="M271" s="20">
        <f t="shared" si="45"/>
        <v>31.48687139120785</v>
      </c>
      <c r="N271" s="20">
        <f t="shared" si="46"/>
        <v>249.77417394086405</v>
      </c>
      <c r="O271" s="20">
        <f t="shared" si="47"/>
        <v>62723.96860847482</v>
      </c>
      <c r="P271" s="20">
        <f t="shared" si="48"/>
        <v>0</v>
      </c>
    </row>
    <row r="272" spans="2:16" ht="12.75">
      <c r="B272" s="1">
        <f t="shared" si="49"/>
        <v>20</v>
      </c>
      <c r="C272" s="1">
        <f t="shared" si="50"/>
        <v>240</v>
      </c>
      <c r="D272" s="20">
        <f t="shared" si="51"/>
        <v>278.8640203680886</v>
      </c>
      <c r="E272" s="20">
        <f t="shared" si="52"/>
        <v>31.650011098343462</v>
      </c>
      <c r="F272" s="20">
        <f t="shared" si="53"/>
        <v>247.2140092697451</v>
      </c>
      <c r="G272" s="20">
        <f t="shared" si="54"/>
        <v>63052.80818741716</v>
      </c>
      <c r="H272" s="20">
        <f t="shared" si="55"/>
        <v>0</v>
      </c>
      <c r="J272" s="1">
        <f t="shared" si="42"/>
        <v>20</v>
      </c>
      <c r="K272" s="1">
        <f t="shared" si="43"/>
        <v>240</v>
      </c>
      <c r="L272" s="20">
        <f t="shared" si="44"/>
        <v>281.2610453320719</v>
      </c>
      <c r="M272" s="20">
        <f t="shared" si="45"/>
        <v>31.361984304237417</v>
      </c>
      <c r="N272" s="20">
        <f t="shared" si="46"/>
        <v>249.89906102783448</v>
      </c>
      <c r="O272" s="20">
        <f t="shared" si="47"/>
        <v>62474.06954744698</v>
      </c>
      <c r="P272" s="20">
        <f t="shared" si="48"/>
        <v>0</v>
      </c>
    </row>
    <row r="273" spans="2:16" ht="12.75">
      <c r="B273" s="1">
        <f t="shared" si="49"/>
        <v>21</v>
      </c>
      <c r="C273" s="1">
        <f t="shared" si="50"/>
        <v>241</v>
      </c>
      <c r="D273" s="20">
        <f t="shared" si="51"/>
        <v>278.8640203680886</v>
      </c>
      <c r="E273" s="20">
        <f t="shared" si="52"/>
        <v>31.52640409370859</v>
      </c>
      <c r="F273" s="20">
        <f t="shared" si="53"/>
        <v>247.33761627438</v>
      </c>
      <c r="G273" s="20">
        <f t="shared" si="54"/>
        <v>62805.47057114278</v>
      </c>
      <c r="H273" s="20">
        <f t="shared" si="55"/>
        <v>0</v>
      </c>
      <c r="J273" s="1">
        <f t="shared" si="42"/>
        <v>21</v>
      </c>
      <c r="K273" s="1">
        <f t="shared" si="43"/>
        <v>241</v>
      </c>
      <c r="L273" s="20">
        <f t="shared" si="44"/>
        <v>281.2610453320719</v>
      </c>
      <c r="M273" s="20">
        <f t="shared" si="45"/>
        <v>31.237034773723497</v>
      </c>
      <c r="N273" s="20">
        <f t="shared" si="46"/>
        <v>250.02401055834838</v>
      </c>
      <c r="O273" s="20">
        <f t="shared" si="47"/>
        <v>62224.04553688863</v>
      </c>
      <c r="P273" s="20">
        <f t="shared" si="48"/>
        <v>0</v>
      </c>
    </row>
    <row r="274" spans="2:16" ht="12.75">
      <c r="B274" s="1">
        <f t="shared" si="49"/>
        <v>21</v>
      </c>
      <c r="C274" s="1">
        <f t="shared" si="50"/>
        <v>242</v>
      </c>
      <c r="D274" s="20">
        <f t="shared" si="51"/>
        <v>278.8640203680886</v>
      </c>
      <c r="E274" s="20">
        <f t="shared" si="52"/>
        <v>31.4027352855714</v>
      </c>
      <c r="F274" s="20">
        <f t="shared" si="53"/>
        <v>247.46128508251718</v>
      </c>
      <c r="G274" s="20">
        <f t="shared" si="54"/>
        <v>62558.00928606027</v>
      </c>
      <c r="H274" s="20">
        <f t="shared" si="55"/>
        <v>0</v>
      </c>
      <c r="J274" s="1">
        <f t="shared" si="42"/>
        <v>21</v>
      </c>
      <c r="K274" s="1">
        <f t="shared" si="43"/>
        <v>242</v>
      </c>
      <c r="L274" s="20">
        <f t="shared" si="44"/>
        <v>281.2610453320719</v>
      </c>
      <c r="M274" s="20">
        <f t="shared" si="45"/>
        <v>31.112022768444323</v>
      </c>
      <c r="N274" s="20">
        <f t="shared" si="46"/>
        <v>250.14902256362757</v>
      </c>
      <c r="O274" s="20">
        <f t="shared" si="47"/>
        <v>61973.896514325</v>
      </c>
      <c r="P274" s="20">
        <f t="shared" si="48"/>
        <v>0</v>
      </c>
    </row>
    <row r="275" spans="2:16" ht="12.75">
      <c r="B275" s="1">
        <f t="shared" si="49"/>
        <v>21</v>
      </c>
      <c r="C275" s="1">
        <f t="shared" si="50"/>
        <v>243</v>
      </c>
      <c r="D275" s="20">
        <f t="shared" si="51"/>
        <v>278.8640203680886</v>
      </c>
      <c r="E275" s="20">
        <f t="shared" si="52"/>
        <v>31.27900464303014</v>
      </c>
      <c r="F275" s="20">
        <f t="shared" si="53"/>
        <v>247.58501572505844</v>
      </c>
      <c r="G275" s="20">
        <f t="shared" si="54"/>
        <v>62310.42427033521</v>
      </c>
      <c r="H275" s="20">
        <f t="shared" si="55"/>
        <v>0</v>
      </c>
      <c r="J275" s="1">
        <f t="shared" si="42"/>
        <v>21</v>
      </c>
      <c r="K275" s="1">
        <f t="shared" si="43"/>
        <v>243</v>
      </c>
      <c r="L275" s="20">
        <f t="shared" si="44"/>
        <v>281.2610453320719</v>
      </c>
      <c r="M275" s="20">
        <f t="shared" si="45"/>
        <v>30.98694825716251</v>
      </c>
      <c r="N275" s="20">
        <f t="shared" si="46"/>
        <v>250.27409707490938</v>
      </c>
      <c r="O275" s="20">
        <f t="shared" si="47"/>
        <v>61723.622417250095</v>
      </c>
      <c r="P275" s="20">
        <f t="shared" si="48"/>
        <v>0</v>
      </c>
    </row>
    <row r="276" spans="2:16" ht="12.75">
      <c r="B276" s="1">
        <f t="shared" si="49"/>
        <v>21</v>
      </c>
      <c r="C276" s="1">
        <f t="shared" si="50"/>
        <v>244</v>
      </c>
      <c r="D276" s="20">
        <f t="shared" si="51"/>
        <v>278.8640203680886</v>
      </c>
      <c r="E276" s="20">
        <f t="shared" si="52"/>
        <v>31.15521213516761</v>
      </c>
      <c r="F276" s="20">
        <f t="shared" si="53"/>
        <v>247.70880823292097</v>
      </c>
      <c r="G276" s="20">
        <f t="shared" si="54"/>
        <v>62062.715462102286</v>
      </c>
      <c r="H276" s="20">
        <f t="shared" si="55"/>
        <v>0</v>
      </c>
      <c r="J276" s="1">
        <f t="shared" si="42"/>
        <v>21</v>
      </c>
      <c r="K276" s="1">
        <f t="shared" si="43"/>
        <v>244</v>
      </c>
      <c r="L276" s="20">
        <f t="shared" si="44"/>
        <v>281.2610453320719</v>
      </c>
      <c r="M276" s="20">
        <f t="shared" si="45"/>
        <v>30.861811208625056</v>
      </c>
      <c r="N276" s="20">
        <f t="shared" si="46"/>
        <v>250.39923412344683</v>
      </c>
      <c r="O276" s="20">
        <f t="shared" si="47"/>
        <v>61473.22318312665</v>
      </c>
      <c r="P276" s="20">
        <f t="shared" si="48"/>
        <v>0</v>
      </c>
    </row>
    <row r="277" spans="2:16" ht="12.75">
      <c r="B277" s="1">
        <f t="shared" si="49"/>
        <v>21</v>
      </c>
      <c r="C277" s="1">
        <f t="shared" si="50"/>
        <v>245</v>
      </c>
      <c r="D277" s="20">
        <f t="shared" si="51"/>
        <v>278.8640203680886</v>
      </c>
      <c r="E277" s="20">
        <f t="shared" si="52"/>
        <v>31.031357731051152</v>
      </c>
      <c r="F277" s="20">
        <f t="shared" si="53"/>
        <v>247.83266263703743</v>
      </c>
      <c r="G277" s="20">
        <f t="shared" si="54"/>
        <v>61814.882799465246</v>
      </c>
      <c r="H277" s="20">
        <f t="shared" si="55"/>
        <v>0</v>
      </c>
      <c r="J277" s="1">
        <f t="shared" si="42"/>
        <v>21</v>
      </c>
      <c r="K277" s="1">
        <f t="shared" si="43"/>
        <v>245</v>
      </c>
      <c r="L277" s="20">
        <f t="shared" si="44"/>
        <v>281.2610453320719</v>
      </c>
      <c r="M277" s="20">
        <f t="shared" si="45"/>
        <v>30.73661159156333</v>
      </c>
      <c r="N277" s="20">
        <f t="shared" si="46"/>
        <v>250.52443374050856</v>
      </c>
      <c r="O277" s="20">
        <f t="shared" si="47"/>
        <v>61222.69874938614</v>
      </c>
      <c r="P277" s="20">
        <f t="shared" si="48"/>
        <v>0</v>
      </c>
    </row>
    <row r="278" spans="2:16" ht="12.75">
      <c r="B278" s="1">
        <f t="shared" si="49"/>
        <v>21</v>
      </c>
      <c r="C278" s="1">
        <f t="shared" si="50"/>
        <v>246</v>
      </c>
      <c r="D278" s="20">
        <f t="shared" si="51"/>
        <v>278.8640203680885</v>
      </c>
      <c r="E278" s="20">
        <f t="shared" si="52"/>
        <v>30.90744139973263</v>
      </c>
      <c r="F278" s="20">
        <f t="shared" si="53"/>
        <v>247.9565789683559</v>
      </c>
      <c r="G278" s="20">
        <f t="shared" si="54"/>
        <v>61566.92622049689</v>
      </c>
      <c r="H278" s="20">
        <f t="shared" si="55"/>
        <v>0</v>
      </c>
      <c r="J278" s="1">
        <f t="shared" si="42"/>
        <v>21</v>
      </c>
      <c r="K278" s="1">
        <f t="shared" si="43"/>
        <v>246</v>
      </c>
      <c r="L278" s="20">
        <f t="shared" si="44"/>
        <v>281.2610453320719</v>
      </c>
      <c r="M278" s="20">
        <f t="shared" si="45"/>
        <v>30.611349374693077</v>
      </c>
      <c r="N278" s="20">
        <f t="shared" si="46"/>
        <v>250.6496959573788</v>
      </c>
      <c r="O278" s="20">
        <f t="shared" si="47"/>
        <v>60972.04905342876</v>
      </c>
      <c r="P278" s="20">
        <f t="shared" si="48"/>
        <v>0</v>
      </c>
    </row>
    <row r="279" spans="2:16" ht="12.75">
      <c r="B279" s="1">
        <f t="shared" si="49"/>
        <v>21</v>
      </c>
      <c r="C279" s="1">
        <f t="shared" si="50"/>
        <v>247</v>
      </c>
      <c r="D279" s="20">
        <f t="shared" si="51"/>
        <v>278.8640203680886</v>
      </c>
      <c r="E279" s="20">
        <f t="shared" si="52"/>
        <v>30.78346311024845</v>
      </c>
      <c r="F279" s="20">
        <f t="shared" si="53"/>
        <v>248.08055725784013</v>
      </c>
      <c r="G279" s="20">
        <f t="shared" si="54"/>
        <v>61318.84566323905</v>
      </c>
      <c r="H279" s="20">
        <f t="shared" si="55"/>
        <v>0</v>
      </c>
      <c r="J279" s="1">
        <f t="shared" si="42"/>
        <v>21</v>
      </c>
      <c r="K279" s="1">
        <f t="shared" si="43"/>
        <v>247</v>
      </c>
      <c r="L279" s="20">
        <f t="shared" si="44"/>
        <v>281.2610453320719</v>
      </c>
      <c r="M279" s="20">
        <f t="shared" si="45"/>
        <v>30.486024526714388</v>
      </c>
      <c r="N279" s="20">
        <f t="shared" si="46"/>
        <v>250.77502080535749</v>
      </c>
      <c r="O279" s="20">
        <f t="shared" si="47"/>
        <v>60721.274032623405</v>
      </c>
      <c r="P279" s="20">
        <f t="shared" si="48"/>
        <v>0</v>
      </c>
    </row>
    <row r="280" spans="2:16" ht="12.75">
      <c r="B280" s="1">
        <f t="shared" si="49"/>
        <v>21</v>
      </c>
      <c r="C280" s="1">
        <f t="shared" si="50"/>
        <v>248</v>
      </c>
      <c r="D280" s="20">
        <f t="shared" si="51"/>
        <v>278.8640203680886</v>
      </c>
      <c r="E280" s="20">
        <f t="shared" si="52"/>
        <v>30.659422831619533</v>
      </c>
      <c r="F280" s="20">
        <f t="shared" si="53"/>
        <v>248.20459753646904</v>
      </c>
      <c r="G280" s="20">
        <f t="shared" si="54"/>
        <v>61070.641065702584</v>
      </c>
      <c r="H280" s="20">
        <f t="shared" si="55"/>
        <v>0</v>
      </c>
      <c r="J280" s="1">
        <f t="shared" si="42"/>
        <v>21</v>
      </c>
      <c r="K280" s="1">
        <f t="shared" si="43"/>
        <v>248</v>
      </c>
      <c r="L280" s="20">
        <f t="shared" si="44"/>
        <v>281.2610453320719</v>
      </c>
      <c r="M280" s="20">
        <f t="shared" si="45"/>
        <v>30.36063701631171</v>
      </c>
      <c r="N280" s="20">
        <f t="shared" si="46"/>
        <v>250.9004083157602</v>
      </c>
      <c r="O280" s="20">
        <f t="shared" si="47"/>
        <v>60470.37362430764</v>
      </c>
      <c r="P280" s="20">
        <f t="shared" si="48"/>
        <v>0</v>
      </c>
    </row>
    <row r="281" spans="2:16" ht="12.75">
      <c r="B281" s="1">
        <f t="shared" si="49"/>
        <v>21</v>
      </c>
      <c r="C281" s="1">
        <f t="shared" si="50"/>
        <v>249</v>
      </c>
      <c r="D281" s="20">
        <f t="shared" si="51"/>
        <v>278.8640203680886</v>
      </c>
      <c r="E281" s="20">
        <f t="shared" si="52"/>
        <v>30.535320532851298</v>
      </c>
      <c r="F281" s="20">
        <f t="shared" si="53"/>
        <v>248.32869983523727</v>
      </c>
      <c r="G281" s="20">
        <f t="shared" si="54"/>
        <v>60822.31236586735</v>
      </c>
      <c r="H281" s="20">
        <f t="shared" si="55"/>
        <v>0</v>
      </c>
      <c r="J281" s="1">
        <f t="shared" si="42"/>
        <v>21</v>
      </c>
      <c r="K281" s="1">
        <f t="shared" si="43"/>
        <v>249</v>
      </c>
      <c r="L281" s="20">
        <f t="shared" si="44"/>
        <v>281.2610453320719</v>
      </c>
      <c r="M281" s="20">
        <f t="shared" si="45"/>
        <v>30.235186812153827</v>
      </c>
      <c r="N281" s="20">
        <f t="shared" si="46"/>
        <v>251.02585851991807</v>
      </c>
      <c r="O281" s="20">
        <f t="shared" si="47"/>
        <v>60219.34776578772</v>
      </c>
      <c r="P281" s="20">
        <f t="shared" si="48"/>
        <v>0</v>
      </c>
    </row>
    <row r="282" spans="2:16" ht="12.75">
      <c r="B282" s="1">
        <f t="shared" si="49"/>
        <v>21</v>
      </c>
      <c r="C282" s="1">
        <f t="shared" si="50"/>
        <v>250</v>
      </c>
      <c r="D282" s="20">
        <f t="shared" si="51"/>
        <v>278.8640203680886</v>
      </c>
      <c r="E282" s="20">
        <f t="shared" si="52"/>
        <v>30.41115618293368</v>
      </c>
      <c r="F282" s="20">
        <f t="shared" si="53"/>
        <v>248.4528641851549</v>
      </c>
      <c r="G282" s="20">
        <f t="shared" si="54"/>
        <v>60573.85950168219</v>
      </c>
      <c r="H282" s="20">
        <f t="shared" si="55"/>
        <v>0</v>
      </c>
      <c r="J282" s="1">
        <f t="shared" si="42"/>
        <v>21</v>
      </c>
      <c r="K282" s="1">
        <f t="shared" si="43"/>
        <v>250</v>
      </c>
      <c r="L282" s="20">
        <f t="shared" si="44"/>
        <v>281.2610453320719</v>
      </c>
      <c r="M282" s="20">
        <f t="shared" si="45"/>
        <v>30.10967388289387</v>
      </c>
      <c r="N282" s="20">
        <f t="shared" si="46"/>
        <v>251.15137144917801</v>
      </c>
      <c r="O282" s="20">
        <f t="shared" si="47"/>
        <v>59968.19639433854</v>
      </c>
      <c r="P282" s="20">
        <f t="shared" si="48"/>
        <v>0</v>
      </c>
    </row>
    <row r="283" spans="2:16" ht="12.75">
      <c r="B283" s="1">
        <f t="shared" si="49"/>
        <v>21</v>
      </c>
      <c r="C283" s="1">
        <f t="shared" si="50"/>
        <v>251</v>
      </c>
      <c r="D283" s="20">
        <f t="shared" si="51"/>
        <v>278.8640203680886</v>
      </c>
      <c r="E283" s="20">
        <f t="shared" si="52"/>
        <v>30.286929750841104</v>
      </c>
      <c r="F283" s="20">
        <f t="shared" si="53"/>
        <v>248.57709061724748</v>
      </c>
      <c r="G283" s="20">
        <f t="shared" si="54"/>
        <v>60325.282411064945</v>
      </c>
      <c r="H283" s="20">
        <f t="shared" si="55"/>
        <v>0</v>
      </c>
      <c r="J283" s="1">
        <f t="shared" si="42"/>
        <v>21</v>
      </c>
      <c r="K283" s="1">
        <f t="shared" si="43"/>
        <v>251</v>
      </c>
      <c r="L283" s="20">
        <f t="shared" si="44"/>
        <v>281.2610453320719</v>
      </c>
      <c r="M283" s="20">
        <f t="shared" si="45"/>
        <v>29.984098197169278</v>
      </c>
      <c r="N283" s="20">
        <f t="shared" si="46"/>
        <v>251.2769471349026</v>
      </c>
      <c r="O283" s="20">
        <f t="shared" si="47"/>
        <v>59716.91944720364</v>
      </c>
      <c r="P283" s="20">
        <f t="shared" si="48"/>
        <v>0</v>
      </c>
    </row>
    <row r="284" spans="2:16" ht="12.75">
      <c r="B284" s="1">
        <f t="shared" si="49"/>
        <v>21</v>
      </c>
      <c r="C284" s="1">
        <f t="shared" si="50"/>
        <v>252</v>
      </c>
      <c r="D284" s="20">
        <f t="shared" si="51"/>
        <v>278.8640203680886</v>
      </c>
      <c r="E284" s="20">
        <f t="shared" si="52"/>
        <v>30.16264120553248</v>
      </c>
      <c r="F284" s="20">
        <f t="shared" si="53"/>
        <v>248.7013791625561</v>
      </c>
      <c r="G284" s="20">
        <f t="shared" si="54"/>
        <v>60076.58103190239</v>
      </c>
      <c r="H284" s="20">
        <f t="shared" si="55"/>
        <v>0</v>
      </c>
      <c r="J284" s="1">
        <f t="shared" si="42"/>
        <v>21</v>
      </c>
      <c r="K284" s="1">
        <f t="shared" si="43"/>
        <v>252</v>
      </c>
      <c r="L284" s="20">
        <f t="shared" si="44"/>
        <v>281.2610453320719</v>
      </c>
      <c r="M284" s="20">
        <f t="shared" si="45"/>
        <v>29.858459723601825</v>
      </c>
      <c r="N284" s="20">
        <f t="shared" si="46"/>
        <v>251.40258560847008</v>
      </c>
      <c r="O284" s="20">
        <f t="shared" si="47"/>
        <v>59465.51686159517</v>
      </c>
      <c r="P284" s="20">
        <f t="shared" si="48"/>
        <v>0</v>
      </c>
    </row>
    <row r="285" spans="2:16" ht="12.75">
      <c r="B285" s="1">
        <f t="shared" si="49"/>
        <v>22</v>
      </c>
      <c r="C285" s="1">
        <f t="shared" si="50"/>
        <v>253</v>
      </c>
      <c r="D285" s="20">
        <f t="shared" si="51"/>
        <v>278.8640203680886</v>
      </c>
      <c r="E285" s="20">
        <f t="shared" si="52"/>
        <v>30.0382905159512</v>
      </c>
      <c r="F285" s="20">
        <f t="shared" si="53"/>
        <v>248.82572985213739</v>
      </c>
      <c r="G285" s="20">
        <f t="shared" si="54"/>
        <v>59827.75530205025</v>
      </c>
      <c r="H285" s="20">
        <f t="shared" si="55"/>
        <v>0</v>
      </c>
      <c r="J285" s="1">
        <f t="shared" si="42"/>
        <v>22</v>
      </c>
      <c r="K285" s="1">
        <f t="shared" si="43"/>
        <v>253</v>
      </c>
      <c r="L285" s="20">
        <f t="shared" si="44"/>
        <v>281.2610453320719</v>
      </c>
      <c r="M285" s="20">
        <f t="shared" si="45"/>
        <v>29.732758430797592</v>
      </c>
      <c r="N285" s="20">
        <f t="shared" si="46"/>
        <v>251.5282869012743</v>
      </c>
      <c r="O285" s="20">
        <f t="shared" si="47"/>
        <v>59213.988574693896</v>
      </c>
      <c r="P285" s="20">
        <f t="shared" si="48"/>
        <v>0</v>
      </c>
    </row>
    <row r="286" spans="2:16" ht="12.75">
      <c r="B286" s="1">
        <f t="shared" si="49"/>
        <v>22</v>
      </c>
      <c r="C286" s="1">
        <f t="shared" si="50"/>
        <v>254</v>
      </c>
      <c r="D286" s="20">
        <f t="shared" si="51"/>
        <v>278.8640203680886</v>
      </c>
      <c r="E286" s="20">
        <f t="shared" si="52"/>
        <v>29.913877651025132</v>
      </c>
      <c r="F286" s="20">
        <f t="shared" si="53"/>
        <v>248.95014271706344</v>
      </c>
      <c r="G286" s="20">
        <f t="shared" si="54"/>
        <v>59578.80515933319</v>
      </c>
      <c r="H286" s="20">
        <f t="shared" si="55"/>
        <v>0</v>
      </c>
      <c r="J286" s="1">
        <f t="shared" si="42"/>
        <v>22</v>
      </c>
      <c r="K286" s="1">
        <f t="shared" si="43"/>
        <v>254</v>
      </c>
      <c r="L286" s="20">
        <f t="shared" si="44"/>
        <v>281.2610453320719</v>
      </c>
      <c r="M286" s="20">
        <f t="shared" si="45"/>
        <v>29.606994287346954</v>
      </c>
      <c r="N286" s="20">
        <f t="shared" si="46"/>
        <v>251.65405104472492</v>
      </c>
      <c r="O286" s="20">
        <f t="shared" si="47"/>
        <v>58962.33452364917</v>
      </c>
      <c r="P286" s="20">
        <f t="shared" si="48"/>
        <v>0</v>
      </c>
    </row>
    <row r="287" spans="2:16" ht="12.75">
      <c r="B287" s="1">
        <f t="shared" si="49"/>
        <v>22</v>
      </c>
      <c r="C287" s="1">
        <f t="shared" si="50"/>
        <v>255</v>
      </c>
      <c r="D287" s="20">
        <f t="shared" si="51"/>
        <v>278.8640203680886</v>
      </c>
      <c r="E287" s="20">
        <f t="shared" si="52"/>
        <v>29.789402579666604</v>
      </c>
      <c r="F287" s="20">
        <f t="shared" si="53"/>
        <v>249.07461778842196</v>
      </c>
      <c r="G287" s="20">
        <f t="shared" si="54"/>
        <v>59329.73054154477</v>
      </c>
      <c r="H287" s="20">
        <f t="shared" si="55"/>
        <v>0</v>
      </c>
      <c r="J287" s="1">
        <f t="shared" si="42"/>
        <v>22</v>
      </c>
      <c r="K287" s="1">
        <f t="shared" si="43"/>
        <v>255</v>
      </c>
      <c r="L287" s="20">
        <f t="shared" si="44"/>
        <v>281.2610453320719</v>
      </c>
      <c r="M287" s="20">
        <f t="shared" si="45"/>
        <v>29.481167261824595</v>
      </c>
      <c r="N287" s="20">
        <f t="shared" si="46"/>
        <v>251.7798780702473</v>
      </c>
      <c r="O287" s="20">
        <f t="shared" si="47"/>
        <v>58710.55464557892</v>
      </c>
      <c r="P287" s="20">
        <f t="shared" si="48"/>
        <v>0</v>
      </c>
    </row>
    <row r="288" spans="2:16" ht="12.75">
      <c r="B288" s="1">
        <f t="shared" si="49"/>
        <v>22</v>
      </c>
      <c r="C288" s="1">
        <f t="shared" si="50"/>
        <v>256</v>
      </c>
      <c r="D288" s="20">
        <f t="shared" si="51"/>
        <v>278.8640203680886</v>
      </c>
      <c r="E288" s="20">
        <f t="shared" si="52"/>
        <v>29.664865270772392</v>
      </c>
      <c r="F288" s="20">
        <f t="shared" si="53"/>
        <v>249.19915509731618</v>
      </c>
      <c r="G288" s="20">
        <f t="shared" si="54"/>
        <v>59080.53138644745</v>
      </c>
      <c r="H288" s="20">
        <f t="shared" si="55"/>
        <v>0</v>
      </c>
      <c r="J288" s="1">
        <f t="shared" si="42"/>
        <v>22</v>
      </c>
      <c r="K288" s="1">
        <f t="shared" si="43"/>
        <v>256</v>
      </c>
      <c r="L288" s="20">
        <f t="shared" si="44"/>
        <v>281.2610453320719</v>
      </c>
      <c r="M288" s="20">
        <f t="shared" si="45"/>
        <v>29.35527732278947</v>
      </c>
      <c r="N288" s="20">
        <f t="shared" si="46"/>
        <v>251.9057680092824</v>
      </c>
      <c r="O288" s="20">
        <f t="shared" si="47"/>
        <v>58458.64887756964</v>
      </c>
      <c r="P288" s="20">
        <f t="shared" si="48"/>
        <v>0</v>
      </c>
    </row>
    <row r="289" spans="2:16" ht="12.75">
      <c r="B289" s="1">
        <f t="shared" si="49"/>
        <v>22</v>
      </c>
      <c r="C289" s="1">
        <f t="shared" si="50"/>
        <v>257</v>
      </c>
      <c r="D289" s="20">
        <f t="shared" si="51"/>
        <v>278.8640203680886</v>
      </c>
      <c r="E289" s="20">
        <f t="shared" si="52"/>
        <v>29.540265693223734</v>
      </c>
      <c r="F289" s="20">
        <f t="shared" si="53"/>
        <v>249.32375467486483</v>
      </c>
      <c r="G289" s="20">
        <f t="shared" si="54"/>
        <v>58831.20763177259</v>
      </c>
      <c r="H289" s="20">
        <f t="shared" si="55"/>
        <v>0</v>
      </c>
      <c r="J289" s="1">
        <f t="shared" si="42"/>
        <v>22</v>
      </c>
      <c r="K289" s="1">
        <f t="shared" si="43"/>
        <v>257</v>
      </c>
      <c r="L289" s="20">
        <f t="shared" si="44"/>
        <v>281.2610453320719</v>
      </c>
      <c r="M289" s="20">
        <f t="shared" si="45"/>
        <v>29.22932443878483</v>
      </c>
      <c r="N289" s="20">
        <f t="shared" si="46"/>
        <v>252.03172089328706</v>
      </c>
      <c r="O289" s="20">
        <f t="shared" si="47"/>
        <v>58206.61715667635</v>
      </c>
      <c r="P289" s="20">
        <f t="shared" si="48"/>
        <v>0</v>
      </c>
    </row>
    <row r="290" spans="2:16" ht="12.75">
      <c r="B290" s="1">
        <f t="shared" si="49"/>
        <v>22</v>
      </c>
      <c r="C290" s="1">
        <f t="shared" si="50"/>
        <v>258</v>
      </c>
      <c r="D290" s="20">
        <f t="shared" si="51"/>
        <v>278.8640203680886</v>
      </c>
      <c r="E290" s="20">
        <f t="shared" si="52"/>
        <v>29.4156038158863</v>
      </c>
      <c r="F290" s="20">
        <f t="shared" si="53"/>
        <v>249.44841655220227</v>
      </c>
      <c r="G290" s="20">
        <f t="shared" si="54"/>
        <v>58581.75921522039</v>
      </c>
      <c r="H290" s="20">
        <f t="shared" si="55"/>
        <v>0</v>
      </c>
      <c r="J290" s="1">
        <f aca="true" t="shared" si="56" ref="J290:J353">IF(K290&lt;&gt;" ",INT(K289/12)+1," ")</f>
        <v>22</v>
      </c>
      <c r="K290" s="1">
        <f aca="true" t="shared" si="57" ref="K290:K353">IF(CODE(K289)=32," ",IF(AND(K289+1&lt;=$E$13,O289&gt;0),+K289+1," "))</f>
        <v>258</v>
      </c>
      <c r="L290" s="20">
        <f aca="true" t="shared" si="58" ref="L290:L353">IF(K290&lt;&gt;" ",IF(O289&lt;L289,O289+M290,PMT($E$10,($E$12),-$E$6))," ")</f>
        <v>281.2610453320719</v>
      </c>
      <c r="M290" s="20">
        <f aca="true" t="shared" si="59" ref="M290:M353">IF(K290&lt;&gt;" ",O289*$E$10," ")</f>
        <v>29.103308578338183</v>
      </c>
      <c r="N290" s="20">
        <f aca="true" t="shared" si="60" ref="N290:N353">IF(K290&lt;&gt;" ",L290-M290+P290," ")</f>
        <v>252.1577367537337</v>
      </c>
      <c r="O290" s="20">
        <f aca="true" t="shared" si="61" ref="O290:O353">IF(K290&lt;&gt;" ",O289-N290," ")</f>
        <v>57954.45941992262</v>
      </c>
      <c r="P290" s="20">
        <f aca="true" t="shared" si="62" ref="P290:P353">IF(K290&lt;&gt;" ",IF(AND($E$18=J290,$E$19=K290-(J290-1)*12),$E$17,0)," ")</f>
        <v>0</v>
      </c>
    </row>
    <row r="291" spans="2:16" ht="12.75">
      <c r="B291" s="1">
        <f t="shared" si="49"/>
        <v>22</v>
      </c>
      <c r="C291" s="1">
        <f t="shared" si="50"/>
        <v>259</v>
      </c>
      <c r="D291" s="20">
        <f t="shared" si="51"/>
        <v>278.8640203680886</v>
      </c>
      <c r="E291" s="20">
        <f t="shared" si="52"/>
        <v>29.2908796076102</v>
      </c>
      <c r="F291" s="20">
        <f t="shared" si="53"/>
        <v>249.57314076047837</v>
      </c>
      <c r="G291" s="20">
        <f t="shared" si="54"/>
        <v>58332.18607445991</v>
      </c>
      <c r="H291" s="20">
        <f t="shared" si="55"/>
        <v>0</v>
      </c>
      <c r="J291" s="1">
        <f t="shared" si="56"/>
        <v>22</v>
      </c>
      <c r="K291" s="1">
        <f t="shared" si="57"/>
        <v>259</v>
      </c>
      <c r="L291" s="20">
        <f t="shared" si="58"/>
        <v>281.2610453320719</v>
      </c>
      <c r="M291" s="20">
        <f t="shared" si="59"/>
        <v>28.977229709961318</v>
      </c>
      <c r="N291" s="20">
        <f t="shared" si="60"/>
        <v>252.28381562211058</v>
      </c>
      <c r="O291" s="20">
        <f t="shared" si="61"/>
        <v>57702.17560430051</v>
      </c>
      <c r="P291" s="20">
        <f t="shared" si="62"/>
        <v>0</v>
      </c>
    </row>
    <row r="292" spans="2:16" ht="12.75">
      <c r="B292" s="1">
        <f t="shared" si="49"/>
        <v>22</v>
      </c>
      <c r="C292" s="1">
        <f t="shared" si="50"/>
        <v>260</v>
      </c>
      <c r="D292" s="20">
        <f t="shared" si="51"/>
        <v>278.86402036808863</v>
      </c>
      <c r="E292" s="20">
        <f t="shared" si="52"/>
        <v>29.166093037229963</v>
      </c>
      <c r="F292" s="20">
        <f t="shared" si="53"/>
        <v>249.69792733085868</v>
      </c>
      <c r="G292" s="20">
        <f t="shared" si="54"/>
        <v>58082.48814712905</v>
      </c>
      <c r="H292" s="20">
        <f t="shared" si="55"/>
        <v>0</v>
      </c>
      <c r="J292" s="1">
        <f t="shared" si="56"/>
        <v>22</v>
      </c>
      <c r="K292" s="1">
        <f t="shared" si="57"/>
        <v>260</v>
      </c>
      <c r="L292" s="20">
        <f t="shared" si="58"/>
        <v>281.2610453320719</v>
      </c>
      <c r="M292" s="20">
        <f t="shared" si="59"/>
        <v>28.85108780215026</v>
      </c>
      <c r="N292" s="20">
        <f t="shared" si="60"/>
        <v>252.40995752992163</v>
      </c>
      <c r="O292" s="20">
        <f t="shared" si="61"/>
        <v>57449.76564677059</v>
      </c>
      <c r="P292" s="20">
        <f t="shared" si="62"/>
        <v>0</v>
      </c>
    </row>
    <row r="293" spans="2:16" ht="12.75">
      <c r="B293" s="1">
        <f aca="true" t="shared" si="63" ref="B293:B347">IF(C293&lt;&gt;" ",INT(C292/12)+1," ")</f>
        <v>22</v>
      </c>
      <c r="C293" s="1">
        <f aca="true" t="shared" si="64" ref="C293:C347">IF(CODE(C292)=32," ",IF(C292+1&gt;$E$12," ",+C292+1))</f>
        <v>261</v>
      </c>
      <c r="D293" s="20">
        <f aca="true" t="shared" si="65" ref="D293:D347">IF(C293&lt;&gt;" ",PMT($E$10,($E$12)-C292,-G292)," ")</f>
        <v>278.8640203680886</v>
      </c>
      <c r="E293" s="20">
        <f aca="true" t="shared" si="66" ref="E293:E347">IF(C293&lt;&gt;" ",G292*$E$10," ")</f>
        <v>29.04124407356453</v>
      </c>
      <c r="F293" s="20">
        <f aca="true" t="shared" si="67" ref="F293:F347">IF(C293&lt;&gt;" ",D293-E293+H293," ")</f>
        <v>249.82277629452403</v>
      </c>
      <c r="G293" s="20">
        <f aca="true" t="shared" si="68" ref="G293:G347">IF(C293&lt;&gt;" ",G292-F293," ")</f>
        <v>57832.665370834526</v>
      </c>
      <c r="H293" s="20">
        <f aca="true" t="shared" si="69" ref="H293:H347">IF(C293&lt;&gt;" ",IF(AND($E$18=B293,$E$19=C293-(B293-1)*12),$E$17,0)," ")</f>
        <v>0</v>
      </c>
      <c r="J293" s="1">
        <f t="shared" si="56"/>
        <v>22</v>
      </c>
      <c r="K293" s="1">
        <f t="shared" si="57"/>
        <v>261</v>
      </c>
      <c r="L293" s="20">
        <f t="shared" si="58"/>
        <v>281.2610453320719</v>
      </c>
      <c r="M293" s="20">
        <f t="shared" si="59"/>
        <v>28.7248828233853</v>
      </c>
      <c r="N293" s="20">
        <f t="shared" si="60"/>
        <v>252.53616250868657</v>
      </c>
      <c r="O293" s="20">
        <f t="shared" si="61"/>
        <v>57197.2294842619</v>
      </c>
      <c r="P293" s="20">
        <f t="shared" si="62"/>
        <v>0</v>
      </c>
    </row>
    <row r="294" spans="2:16" ht="12.75">
      <c r="B294" s="1">
        <f t="shared" si="63"/>
        <v>22</v>
      </c>
      <c r="C294" s="1">
        <f t="shared" si="64"/>
        <v>262</v>
      </c>
      <c r="D294" s="20">
        <f t="shared" si="65"/>
        <v>278.8640203680886</v>
      </c>
      <c r="E294" s="20">
        <f t="shared" si="66"/>
        <v>28.91633268541727</v>
      </c>
      <c r="F294" s="20">
        <f t="shared" si="67"/>
        <v>249.9476876826713</v>
      </c>
      <c r="G294" s="20">
        <f t="shared" si="68"/>
        <v>57582.71768315185</v>
      </c>
      <c r="H294" s="20">
        <f t="shared" si="69"/>
        <v>0</v>
      </c>
      <c r="J294" s="1">
        <f t="shared" si="56"/>
        <v>22</v>
      </c>
      <c r="K294" s="1">
        <f t="shared" si="57"/>
        <v>262</v>
      </c>
      <c r="L294" s="20">
        <f t="shared" si="58"/>
        <v>281.2610453320719</v>
      </c>
      <c r="M294" s="20">
        <f t="shared" si="59"/>
        <v>28.59861474213096</v>
      </c>
      <c r="N294" s="20">
        <f t="shared" si="60"/>
        <v>252.66243058994093</v>
      </c>
      <c r="O294" s="20">
        <f t="shared" si="61"/>
        <v>56944.56705367196</v>
      </c>
      <c r="P294" s="20">
        <f t="shared" si="62"/>
        <v>0</v>
      </c>
    </row>
    <row r="295" spans="2:16" ht="12.75">
      <c r="B295" s="1">
        <f t="shared" si="63"/>
        <v>22</v>
      </c>
      <c r="C295" s="1">
        <f t="shared" si="64"/>
        <v>263</v>
      </c>
      <c r="D295" s="20">
        <f t="shared" si="65"/>
        <v>278.8640203680886</v>
      </c>
      <c r="E295" s="20">
        <f t="shared" si="66"/>
        <v>28.79135884157593</v>
      </c>
      <c r="F295" s="20">
        <f t="shared" si="67"/>
        <v>250.07266152651263</v>
      </c>
      <c r="G295" s="20">
        <f t="shared" si="68"/>
        <v>57332.645021625336</v>
      </c>
      <c r="H295" s="20">
        <f t="shared" si="69"/>
        <v>0</v>
      </c>
      <c r="J295" s="1">
        <f t="shared" si="56"/>
        <v>22</v>
      </c>
      <c r="K295" s="1">
        <f t="shared" si="57"/>
        <v>263</v>
      </c>
      <c r="L295" s="20">
        <f t="shared" si="58"/>
        <v>281.2610453320719</v>
      </c>
      <c r="M295" s="20">
        <f t="shared" si="59"/>
        <v>28.472283526835987</v>
      </c>
      <c r="N295" s="20">
        <f t="shared" si="60"/>
        <v>252.7887618052359</v>
      </c>
      <c r="O295" s="20">
        <f t="shared" si="61"/>
        <v>56691.77829186673</v>
      </c>
      <c r="P295" s="20">
        <f t="shared" si="62"/>
        <v>0</v>
      </c>
    </row>
    <row r="296" spans="2:16" ht="12.75">
      <c r="B296" s="1">
        <f t="shared" si="63"/>
        <v>22</v>
      </c>
      <c r="C296" s="1">
        <f t="shared" si="64"/>
        <v>264</v>
      </c>
      <c r="D296" s="20">
        <f t="shared" si="65"/>
        <v>278.8640203680886</v>
      </c>
      <c r="E296" s="20">
        <f t="shared" si="66"/>
        <v>28.666322510812673</v>
      </c>
      <c r="F296" s="20">
        <f t="shared" si="67"/>
        <v>250.1976978572759</v>
      </c>
      <c r="G296" s="20">
        <f t="shared" si="68"/>
        <v>57082.44732376806</v>
      </c>
      <c r="H296" s="20">
        <f t="shared" si="69"/>
        <v>0</v>
      </c>
      <c r="J296" s="1">
        <f t="shared" si="56"/>
        <v>22</v>
      </c>
      <c r="K296" s="1">
        <f t="shared" si="57"/>
        <v>264</v>
      </c>
      <c r="L296" s="20">
        <f t="shared" si="58"/>
        <v>281.2610453320719</v>
      </c>
      <c r="M296" s="20">
        <f t="shared" si="59"/>
        <v>28.34588914593337</v>
      </c>
      <c r="N296" s="20">
        <f t="shared" si="60"/>
        <v>252.91515618613852</v>
      </c>
      <c r="O296" s="20">
        <f t="shared" si="61"/>
        <v>56438.86313568059</v>
      </c>
      <c r="P296" s="20">
        <f t="shared" si="62"/>
        <v>0</v>
      </c>
    </row>
    <row r="297" spans="2:16" ht="12.75">
      <c r="B297" s="1">
        <f t="shared" si="63"/>
        <v>23</v>
      </c>
      <c r="C297" s="1">
        <f t="shared" si="64"/>
        <v>265</v>
      </c>
      <c r="D297" s="20">
        <f t="shared" si="65"/>
        <v>278.8640203680885</v>
      </c>
      <c r="E297" s="20">
        <f t="shared" si="66"/>
        <v>28.541223661884036</v>
      </c>
      <c r="F297" s="20">
        <f t="shared" si="67"/>
        <v>250.32279670620449</v>
      </c>
      <c r="G297" s="20">
        <f t="shared" si="68"/>
        <v>56832.12452706185</v>
      </c>
      <c r="H297" s="20">
        <f t="shared" si="69"/>
        <v>0</v>
      </c>
      <c r="J297" s="1">
        <f t="shared" si="56"/>
        <v>23</v>
      </c>
      <c r="K297" s="1">
        <f t="shared" si="57"/>
        <v>265</v>
      </c>
      <c r="L297" s="20">
        <f t="shared" si="58"/>
        <v>281.2610453320719</v>
      </c>
      <c r="M297" s="20">
        <f t="shared" si="59"/>
        <v>28.219431567840303</v>
      </c>
      <c r="N297" s="20">
        <f t="shared" si="60"/>
        <v>253.04161376423158</v>
      </c>
      <c r="O297" s="20">
        <f t="shared" si="61"/>
        <v>56185.82152191636</v>
      </c>
      <c r="P297" s="20">
        <f t="shared" si="62"/>
        <v>0</v>
      </c>
    </row>
    <row r="298" spans="2:16" ht="12.75">
      <c r="B298" s="1">
        <f t="shared" si="63"/>
        <v>23</v>
      </c>
      <c r="C298" s="1">
        <f t="shared" si="64"/>
        <v>266</v>
      </c>
      <c r="D298" s="20">
        <f t="shared" si="65"/>
        <v>278.8640203680886</v>
      </c>
      <c r="E298" s="20">
        <f t="shared" si="66"/>
        <v>28.416062263530932</v>
      </c>
      <c r="F298" s="20">
        <f t="shared" si="67"/>
        <v>250.44795810455764</v>
      </c>
      <c r="G298" s="20">
        <f t="shared" si="68"/>
        <v>56581.67656895729</v>
      </c>
      <c r="H298" s="20">
        <f t="shared" si="69"/>
        <v>0</v>
      </c>
      <c r="J298" s="1">
        <f t="shared" si="56"/>
        <v>23</v>
      </c>
      <c r="K298" s="1">
        <f t="shared" si="57"/>
        <v>266</v>
      </c>
      <c r="L298" s="20">
        <f t="shared" si="58"/>
        <v>281.2610453320719</v>
      </c>
      <c r="M298" s="20">
        <f t="shared" si="59"/>
        <v>28.092910760958187</v>
      </c>
      <c r="N298" s="20">
        <f t="shared" si="60"/>
        <v>253.1681345711137</v>
      </c>
      <c r="O298" s="20">
        <f t="shared" si="61"/>
        <v>55932.65338734525</v>
      </c>
      <c r="P298" s="20">
        <f t="shared" si="62"/>
        <v>0</v>
      </c>
    </row>
    <row r="299" spans="2:16" ht="12.75">
      <c r="B299" s="1">
        <f t="shared" si="63"/>
        <v>23</v>
      </c>
      <c r="C299" s="1">
        <f t="shared" si="64"/>
        <v>267</v>
      </c>
      <c r="D299" s="20">
        <f t="shared" si="65"/>
        <v>278.8640203680885</v>
      </c>
      <c r="E299" s="20">
        <f t="shared" si="66"/>
        <v>28.290838284478653</v>
      </c>
      <c r="F299" s="20">
        <f t="shared" si="67"/>
        <v>250.57318208360988</v>
      </c>
      <c r="G299" s="20">
        <f t="shared" si="68"/>
        <v>56331.103386873685</v>
      </c>
      <c r="H299" s="20">
        <f t="shared" si="69"/>
        <v>0</v>
      </c>
      <c r="J299" s="1">
        <f t="shared" si="56"/>
        <v>23</v>
      </c>
      <c r="K299" s="1">
        <f t="shared" si="57"/>
        <v>267</v>
      </c>
      <c r="L299" s="20">
        <f t="shared" si="58"/>
        <v>281.2610453320719</v>
      </c>
      <c r="M299" s="20">
        <f t="shared" si="59"/>
        <v>27.96632669367263</v>
      </c>
      <c r="N299" s="20">
        <f t="shared" si="60"/>
        <v>253.29471863839925</v>
      </c>
      <c r="O299" s="20">
        <f t="shared" si="61"/>
        <v>55679.35866870685</v>
      </c>
      <c r="P299" s="20">
        <f t="shared" si="62"/>
        <v>0</v>
      </c>
    </row>
    <row r="300" spans="2:16" ht="12.75">
      <c r="B300" s="1">
        <f t="shared" si="63"/>
        <v>23</v>
      </c>
      <c r="C300" s="1">
        <f t="shared" si="64"/>
        <v>268</v>
      </c>
      <c r="D300" s="20">
        <f t="shared" si="65"/>
        <v>278.8640203680886</v>
      </c>
      <c r="E300" s="20">
        <f t="shared" si="66"/>
        <v>28.16555169343685</v>
      </c>
      <c r="F300" s="20">
        <f t="shared" si="67"/>
        <v>250.69846867465174</v>
      </c>
      <c r="G300" s="20">
        <f t="shared" si="68"/>
        <v>56080.404918199034</v>
      </c>
      <c r="H300" s="20">
        <f t="shared" si="69"/>
        <v>0</v>
      </c>
      <c r="J300" s="1">
        <f t="shared" si="56"/>
        <v>23</v>
      </c>
      <c r="K300" s="1">
        <f t="shared" si="57"/>
        <v>268</v>
      </c>
      <c r="L300" s="20">
        <f t="shared" si="58"/>
        <v>281.2610453320719</v>
      </c>
      <c r="M300" s="20">
        <f t="shared" si="59"/>
        <v>27.839679334353434</v>
      </c>
      <c r="N300" s="20">
        <f t="shared" si="60"/>
        <v>253.42136599771845</v>
      </c>
      <c r="O300" s="20">
        <f t="shared" si="61"/>
        <v>55425.937302709135</v>
      </c>
      <c r="P300" s="20">
        <f t="shared" si="62"/>
        <v>0</v>
      </c>
    </row>
    <row r="301" spans="2:16" ht="12.75">
      <c r="B301" s="1">
        <f t="shared" si="63"/>
        <v>23</v>
      </c>
      <c r="C301" s="1">
        <f t="shared" si="64"/>
        <v>269</v>
      </c>
      <c r="D301" s="20">
        <f t="shared" si="65"/>
        <v>278.8640203680886</v>
      </c>
      <c r="E301" s="20">
        <f t="shared" si="66"/>
        <v>28.040202459099525</v>
      </c>
      <c r="F301" s="20">
        <f t="shared" si="67"/>
        <v>250.82381790898904</v>
      </c>
      <c r="G301" s="20">
        <f t="shared" si="68"/>
        <v>55829.581100290045</v>
      </c>
      <c r="H301" s="20">
        <f t="shared" si="69"/>
        <v>0</v>
      </c>
      <c r="J301" s="1">
        <f t="shared" si="56"/>
        <v>23</v>
      </c>
      <c r="K301" s="1">
        <f t="shared" si="57"/>
        <v>269</v>
      </c>
      <c r="L301" s="20">
        <f t="shared" si="58"/>
        <v>281.2610453320719</v>
      </c>
      <c r="M301" s="20">
        <f t="shared" si="59"/>
        <v>27.712968651354576</v>
      </c>
      <c r="N301" s="20">
        <f t="shared" si="60"/>
        <v>253.54807668071732</v>
      </c>
      <c r="O301" s="20">
        <f t="shared" si="61"/>
        <v>55172.38922602842</v>
      </c>
      <c r="P301" s="20">
        <f t="shared" si="62"/>
        <v>0</v>
      </c>
    </row>
    <row r="302" spans="2:16" ht="12.75">
      <c r="B302" s="1">
        <f t="shared" si="63"/>
        <v>23</v>
      </c>
      <c r="C302" s="1">
        <f t="shared" si="64"/>
        <v>270</v>
      </c>
      <c r="D302" s="20">
        <f t="shared" si="65"/>
        <v>278.8640203680886</v>
      </c>
      <c r="E302" s="20">
        <f t="shared" si="66"/>
        <v>27.914790550145028</v>
      </c>
      <c r="F302" s="20">
        <f t="shared" si="67"/>
        <v>250.94922981794355</v>
      </c>
      <c r="G302" s="20">
        <f t="shared" si="68"/>
        <v>55578.6318704721</v>
      </c>
      <c r="H302" s="20">
        <f t="shared" si="69"/>
        <v>0</v>
      </c>
      <c r="J302" s="1">
        <f t="shared" si="56"/>
        <v>23</v>
      </c>
      <c r="K302" s="1">
        <f t="shared" si="57"/>
        <v>270</v>
      </c>
      <c r="L302" s="20">
        <f t="shared" si="58"/>
        <v>281.2610453320719</v>
      </c>
      <c r="M302" s="20">
        <f t="shared" si="59"/>
        <v>27.586194613014218</v>
      </c>
      <c r="N302" s="20">
        <f t="shared" si="60"/>
        <v>253.67485071905767</v>
      </c>
      <c r="O302" s="20">
        <f t="shared" si="61"/>
        <v>54918.71437530936</v>
      </c>
      <c r="P302" s="20">
        <f t="shared" si="62"/>
        <v>0</v>
      </c>
    </row>
    <row r="303" spans="2:16" ht="12.75">
      <c r="B303" s="1">
        <f t="shared" si="63"/>
        <v>23</v>
      </c>
      <c r="C303" s="1">
        <f t="shared" si="64"/>
        <v>271</v>
      </c>
      <c r="D303" s="20">
        <f t="shared" si="65"/>
        <v>278.8640203680885</v>
      </c>
      <c r="E303" s="20">
        <f t="shared" si="66"/>
        <v>27.789315935236054</v>
      </c>
      <c r="F303" s="20">
        <f t="shared" si="67"/>
        <v>251.07470443285246</v>
      </c>
      <c r="G303" s="20">
        <f t="shared" si="68"/>
        <v>55327.557166039245</v>
      </c>
      <c r="H303" s="20">
        <f t="shared" si="69"/>
        <v>0</v>
      </c>
      <c r="J303" s="1">
        <f t="shared" si="56"/>
        <v>23</v>
      </c>
      <c r="K303" s="1">
        <f t="shared" si="57"/>
        <v>271</v>
      </c>
      <c r="L303" s="20">
        <f t="shared" si="58"/>
        <v>281.2610453320719</v>
      </c>
      <c r="M303" s="20">
        <f t="shared" si="59"/>
        <v>27.45935718765469</v>
      </c>
      <c r="N303" s="20">
        <f t="shared" si="60"/>
        <v>253.8016881444172</v>
      </c>
      <c r="O303" s="20">
        <f t="shared" si="61"/>
        <v>54664.91268716494</v>
      </c>
      <c r="P303" s="20">
        <f t="shared" si="62"/>
        <v>0</v>
      </c>
    </row>
    <row r="304" spans="2:16" ht="12.75">
      <c r="B304" s="1">
        <f t="shared" si="63"/>
        <v>23</v>
      </c>
      <c r="C304" s="1">
        <f t="shared" si="64"/>
        <v>272</v>
      </c>
      <c r="D304" s="20">
        <f t="shared" si="65"/>
        <v>278.8640203680885</v>
      </c>
      <c r="E304" s="20">
        <f t="shared" si="66"/>
        <v>27.663778583019628</v>
      </c>
      <c r="F304" s="20">
        <f t="shared" si="67"/>
        <v>251.2002417850689</v>
      </c>
      <c r="G304" s="20">
        <f t="shared" si="68"/>
        <v>55076.35692425418</v>
      </c>
      <c r="H304" s="20">
        <f t="shared" si="69"/>
        <v>0</v>
      </c>
      <c r="J304" s="1">
        <f t="shared" si="56"/>
        <v>23</v>
      </c>
      <c r="K304" s="1">
        <f t="shared" si="57"/>
        <v>272</v>
      </c>
      <c r="L304" s="20">
        <f t="shared" si="58"/>
        <v>281.2610453320719</v>
      </c>
      <c r="M304" s="20">
        <f t="shared" si="59"/>
        <v>27.33245634358248</v>
      </c>
      <c r="N304" s="20">
        <f t="shared" si="60"/>
        <v>253.92858898848942</v>
      </c>
      <c r="O304" s="20">
        <f t="shared" si="61"/>
        <v>54410.98409817645</v>
      </c>
      <c r="P304" s="20">
        <f t="shared" si="62"/>
        <v>0</v>
      </c>
    </row>
    <row r="305" spans="2:16" ht="12.75">
      <c r="B305" s="1">
        <f t="shared" si="63"/>
        <v>23</v>
      </c>
      <c r="C305" s="1">
        <f t="shared" si="64"/>
        <v>273</v>
      </c>
      <c r="D305" s="20">
        <f t="shared" si="65"/>
        <v>278.8640203680886</v>
      </c>
      <c r="E305" s="20">
        <f t="shared" si="66"/>
        <v>27.538178462127096</v>
      </c>
      <c r="F305" s="20">
        <f t="shared" si="67"/>
        <v>251.32584190596148</v>
      </c>
      <c r="G305" s="20">
        <f t="shared" si="68"/>
        <v>54825.031082348214</v>
      </c>
      <c r="H305" s="20">
        <f t="shared" si="69"/>
        <v>0</v>
      </c>
      <c r="J305" s="1">
        <f t="shared" si="56"/>
        <v>23</v>
      </c>
      <c r="K305" s="1">
        <f t="shared" si="57"/>
        <v>273</v>
      </c>
      <c r="L305" s="20">
        <f t="shared" si="58"/>
        <v>281.2610453320719</v>
      </c>
      <c r="M305" s="20">
        <f t="shared" si="59"/>
        <v>27.20549204908823</v>
      </c>
      <c r="N305" s="20">
        <f t="shared" si="60"/>
        <v>254.05555328298365</v>
      </c>
      <c r="O305" s="20">
        <f t="shared" si="61"/>
        <v>54156.92854489347</v>
      </c>
      <c r="P305" s="20">
        <f t="shared" si="62"/>
        <v>0</v>
      </c>
    </row>
    <row r="306" spans="2:16" ht="12.75">
      <c r="B306" s="1">
        <f t="shared" si="63"/>
        <v>23</v>
      </c>
      <c r="C306" s="1">
        <f t="shared" si="64"/>
        <v>274</v>
      </c>
      <c r="D306" s="20">
        <f t="shared" si="65"/>
        <v>278.8640203680886</v>
      </c>
      <c r="E306" s="20">
        <f t="shared" si="66"/>
        <v>27.412515541174113</v>
      </c>
      <c r="F306" s="20">
        <f t="shared" si="67"/>
        <v>251.45150482691446</v>
      </c>
      <c r="G306" s="20">
        <f t="shared" si="68"/>
        <v>54573.5795775213</v>
      </c>
      <c r="H306" s="20">
        <f t="shared" si="69"/>
        <v>0</v>
      </c>
      <c r="J306" s="1">
        <f t="shared" si="56"/>
        <v>23</v>
      </c>
      <c r="K306" s="1">
        <f t="shared" si="57"/>
        <v>274</v>
      </c>
      <c r="L306" s="20">
        <f t="shared" si="58"/>
        <v>281.2610453320719</v>
      </c>
      <c r="M306" s="20">
        <f t="shared" si="59"/>
        <v>27.07846427244674</v>
      </c>
      <c r="N306" s="20">
        <f t="shared" si="60"/>
        <v>254.18258105962514</v>
      </c>
      <c r="O306" s="20">
        <f t="shared" si="61"/>
        <v>53902.74596383384</v>
      </c>
      <c r="P306" s="20">
        <f t="shared" si="62"/>
        <v>0</v>
      </c>
    </row>
    <row r="307" spans="2:16" ht="12.75">
      <c r="B307" s="1">
        <f t="shared" si="63"/>
        <v>23</v>
      </c>
      <c r="C307" s="1">
        <f t="shared" si="64"/>
        <v>275</v>
      </c>
      <c r="D307" s="20">
        <f t="shared" si="65"/>
        <v>278.8640203680885</v>
      </c>
      <c r="E307" s="20">
        <f t="shared" si="66"/>
        <v>27.286789788760654</v>
      </c>
      <c r="F307" s="20">
        <f t="shared" si="67"/>
        <v>251.57723057932787</v>
      </c>
      <c r="G307" s="20">
        <f t="shared" si="68"/>
        <v>54322.00234694197</v>
      </c>
      <c r="H307" s="20">
        <f t="shared" si="69"/>
        <v>0</v>
      </c>
      <c r="J307" s="1">
        <f t="shared" si="56"/>
        <v>23</v>
      </c>
      <c r="K307" s="1">
        <f t="shared" si="57"/>
        <v>275</v>
      </c>
      <c r="L307" s="20">
        <f t="shared" si="58"/>
        <v>281.2610453320719</v>
      </c>
      <c r="M307" s="20">
        <f t="shared" si="59"/>
        <v>26.951372981916926</v>
      </c>
      <c r="N307" s="20">
        <f t="shared" si="60"/>
        <v>254.30967235015495</v>
      </c>
      <c r="O307" s="20">
        <f t="shared" si="61"/>
        <v>53648.43629148368</v>
      </c>
      <c r="P307" s="20">
        <f t="shared" si="62"/>
        <v>0</v>
      </c>
    </row>
    <row r="308" spans="2:16" ht="12.75">
      <c r="B308" s="1">
        <f t="shared" si="63"/>
        <v>23</v>
      </c>
      <c r="C308" s="1">
        <f t="shared" si="64"/>
        <v>276</v>
      </c>
      <c r="D308" s="20">
        <f t="shared" si="65"/>
        <v>278.86402036808846</v>
      </c>
      <c r="E308" s="20">
        <f t="shared" si="66"/>
        <v>27.16100117347099</v>
      </c>
      <c r="F308" s="20">
        <f t="shared" si="67"/>
        <v>251.70301919461747</v>
      </c>
      <c r="G308" s="20">
        <f t="shared" si="68"/>
        <v>54070.29932774735</v>
      </c>
      <c r="H308" s="20">
        <f t="shared" si="69"/>
        <v>0</v>
      </c>
      <c r="J308" s="1">
        <f t="shared" si="56"/>
        <v>23</v>
      </c>
      <c r="K308" s="1">
        <f t="shared" si="57"/>
        <v>276</v>
      </c>
      <c r="L308" s="20">
        <f t="shared" si="58"/>
        <v>281.2610453320719</v>
      </c>
      <c r="M308" s="20">
        <f t="shared" si="59"/>
        <v>26.82421814574185</v>
      </c>
      <c r="N308" s="20">
        <f t="shared" si="60"/>
        <v>254.43682718633005</v>
      </c>
      <c r="O308" s="20">
        <f t="shared" si="61"/>
        <v>53393.999464297354</v>
      </c>
      <c r="P308" s="20">
        <f t="shared" si="62"/>
        <v>0</v>
      </c>
    </row>
    <row r="309" spans="2:16" ht="12.75">
      <c r="B309" s="1">
        <f t="shared" si="63"/>
        <v>24</v>
      </c>
      <c r="C309" s="1">
        <f t="shared" si="64"/>
        <v>277</v>
      </c>
      <c r="D309" s="20">
        <f t="shared" si="65"/>
        <v>278.8640203680885</v>
      </c>
      <c r="E309" s="20">
        <f t="shared" si="66"/>
        <v>27.035149663873682</v>
      </c>
      <c r="F309" s="20">
        <f t="shared" si="67"/>
        <v>251.82887070421484</v>
      </c>
      <c r="G309" s="20">
        <f t="shared" si="68"/>
        <v>53818.470457043135</v>
      </c>
      <c r="H309" s="20">
        <f t="shared" si="69"/>
        <v>0</v>
      </c>
      <c r="J309" s="1">
        <f t="shared" si="56"/>
        <v>24</v>
      </c>
      <c r="K309" s="1">
        <f t="shared" si="57"/>
        <v>277</v>
      </c>
      <c r="L309" s="20">
        <f t="shared" si="58"/>
        <v>281.2610453320719</v>
      </c>
      <c r="M309" s="20">
        <f t="shared" si="59"/>
        <v>26.696999732148683</v>
      </c>
      <c r="N309" s="20">
        <f t="shared" si="60"/>
        <v>254.5640455999232</v>
      </c>
      <c r="O309" s="20">
        <f t="shared" si="61"/>
        <v>53139.43541869743</v>
      </c>
      <c r="P309" s="20">
        <f t="shared" si="62"/>
        <v>0</v>
      </c>
    </row>
    <row r="310" spans="2:16" ht="12.75">
      <c r="B310" s="1">
        <f t="shared" si="63"/>
        <v>24</v>
      </c>
      <c r="C310" s="1">
        <f t="shared" si="64"/>
        <v>278</v>
      </c>
      <c r="D310" s="20">
        <f t="shared" si="65"/>
        <v>278.8640203680885</v>
      </c>
      <c r="E310" s="20">
        <f t="shared" si="66"/>
        <v>26.909235228521574</v>
      </c>
      <c r="F310" s="20">
        <f t="shared" si="67"/>
        <v>251.95478513956695</v>
      </c>
      <c r="G310" s="20">
        <f t="shared" si="68"/>
        <v>53566.515671903566</v>
      </c>
      <c r="H310" s="20">
        <f t="shared" si="69"/>
        <v>0</v>
      </c>
      <c r="J310" s="1">
        <f t="shared" si="56"/>
        <v>24</v>
      </c>
      <c r="K310" s="1">
        <f t="shared" si="57"/>
        <v>278</v>
      </c>
      <c r="L310" s="20">
        <f t="shared" si="58"/>
        <v>281.2610453320719</v>
      </c>
      <c r="M310" s="20">
        <f t="shared" si="59"/>
        <v>26.569717709348723</v>
      </c>
      <c r="N310" s="20">
        <f t="shared" si="60"/>
        <v>254.69132762272318</v>
      </c>
      <c r="O310" s="20">
        <f t="shared" si="61"/>
        <v>52884.74409107471</v>
      </c>
      <c r="P310" s="20">
        <f t="shared" si="62"/>
        <v>0</v>
      </c>
    </row>
    <row r="311" spans="2:16" ht="12.75">
      <c r="B311" s="1">
        <f t="shared" si="63"/>
        <v>24</v>
      </c>
      <c r="C311" s="1">
        <f t="shared" si="64"/>
        <v>279</v>
      </c>
      <c r="D311" s="20">
        <f t="shared" si="65"/>
        <v>278.8640203680885</v>
      </c>
      <c r="E311" s="20">
        <f t="shared" si="66"/>
        <v>26.78325783595179</v>
      </c>
      <c r="F311" s="20">
        <f t="shared" si="67"/>
        <v>252.08076253213673</v>
      </c>
      <c r="G311" s="20">
        <f t="shared" si="68"/>
        <v>53314.434909371426</v>
      </c>
      <c r="H311" s="20">
        <f t="shared" si="69"/>
        <v>0</v>
      </c>
      <c r="J311" s="1">
        <f t="shared" si="56"/>
        <v>24</v>
      </c>
      <c r="K311" s="1">
        <f t="shared" si="57"/>
        <v>279</v>
      </c>
      <c r="L311" s="20">
        <f t="shared" si="58"/>
        <v>281.2610453320719</v>
      </c>
      <c r="M311" s="20">
        <f t="shared" si="59"/>
        <v>26.44237204553736</v>
      </c>
      <c r="N311" s="20">
        <f t="shared" si="60"/>
        <v>254.81867328653453</v>
      </c>
      <c r="O311" s="20">
        <f t="shared" si="61"/>
        <v>52629.925417788174</v>
      </c>
      <c r="P311" s="20">
        <f t="shared" si="62"/>
        <v>0</v>
      </c>
    </row>
    <row r="312" spans="2:16" ht="12.75">
      <c r="B312" s="1">
        <f t="shared" si="63"/>
        <v>24</v>
      </c>
      <c r="C312" s="1">
        <f t="shared" si="64"/>
        <v>280</v>
      </c>
      <c r="D312" s="20">
        <f t="shared" si="65"/>
        <v>278.8640203680885</v>
      </c>
      <c r="E312" s="20">
        <f t="shared" si="66"/>
        <v>26.65721745468572</v>
      </c>
      <c r="F312" s="20">
        <f t="shared" si="67"/>
        <v>252.20680291340278</v>
      </c>
      <c r="G312" s="20">
        <f t="shared" si="68"/>
        <v>53062.228106458024</v>
      </c>
      <c r="H312" s="20">
        <f t="shared" si="69"/>
        <v>0</v>
      </c>
      <c r="J312" s="1">
        <f t="shared" si="56"/>
        <v>24</v>
      </c>
      <c r="K312" s="1">
        <f t="shared" si="57"/>
        <v>280</v>
      </c>
      <c r="L312" s="20">
        <f t="shared" si="58"/>
        <v>281.2610453320719</v>
      </c>
      <c r="M312" s="20">
        <f t="shared" si="59"/>
        <v>26.314962708894093</v>
      </c>
      <c r="N312" s="20">
        <f t="shared" si="60"/>
        <v>254.9460826231778</v>
      </c>
      <c r="O312" s="20">
        <f t="shared" si="61"/>
        <v>52374.97933516499</v>
      </c>
      <c r="P312" s="20">
        <f t="shared" si="62"/>
        <v>0</v>
      </c>
    </row>
    <row r="313" spans="2:16" ht="12.75">
      <c r="B313" s="1">
        <f t="shared" si="63"/>
        <v>24</v>
      </c>
      <c r="C313" s="1">
        <f t="shared" si="64"/>
        <v>281</v>
      </c>
      <c r="D313" s="20">
        <f t="shared" si="65"/>
        <v>278.8640203680885</v>
      </c>
      <c r="E313" s="20">
        <f t="shared" si="66"/>
        <v>26.531114053229018</v>
      </c>
      <c r="F313" s="20">
        <f t="shared" si="67"/>
        <v>252.33290631485949</v>
      </c>
      <c r="G313" s="20">
        <f t="shared" si="68"/>
        <v>52809.89520014316</v>
      </c>
      <c r="H313" s="20">
        <f t="shared" si="69"/>
        <v>0</v>
      </c>
      <c r="J313" s="1">
        <f t="shared" si="56"/>
        <v>24</v>
      </c>
      <c r="K313" s="1">
        <f t="shared" si="57"/>
        <v>281</v>
      </c>
      <c r="L313" s="20">
        <f t="shared" si="58"/>
        <v>281.2610453320719</v>
      </c>
      <c r="M313" s="20">
        <f t="shared" si="59"/>
        <v>26.187489667582504</v>
      </c>
      <c r="N313" s="20">
        <f t="shared" si="60"/>
        <v>255.0735556644894</v>
      </c>
      <c r="O313" s="20">
        <f t="shared" si="61"/>
        <v>52119.90577950051</v>
      </c>
      <c r="P313" s="20">
        <f t="shared" si="62"/>
        <v>0</v>
      </c>
    </row>
    <row r="314" spans="2:16" ht="12.75">
      <c r="B314" s="1">
        <f t="shared" si="63"/>
        <v>24</v>
      </c>
      <c r="C314" s="1">
        <f t="shared" si="64"/>
        <v>282</v>
      </c>
      <c r="D314" s="20">
        <f t="shared" si="65"/>
        <v>278.86402036808846</v>
      </c>
      <c r="E314" s="20">
        <f t="shared" si="66"/>
        <v>26.404947600071587</v>
      </c>
      <c r="F314" s="20">
        <f t="shared" si="67"/>
        <v>252.45907276801688</v>
      </c>
      <c r="G314" s="20">
        <f t="shared" si="68"/>
        <v>52557.43612737514</v>
      </c>
      <c r="H314" s="20">
        <f t="shared" si="69"/>
        <v>0</v>
      </c>
      <c r="J314" s="1">
        <f t="shared" si="56"/>
        <v>24</v>
      </c>
      <c r="K314" s="1">
        <f t="shared" si="57"/>
        <v>282</v>
      </c>
      <c r="L314" s="20">
        <f t="shared" si="58"/>
        <v>281.2610453320719</v>
      </c>
      <c r="M314" s="20">
        <f t="shared" si="59"/>
        <v>26.05995288975026</v>
      </c>
      <c r="N314" s="20">
        <f t="shared" si="60"/>
        <v>255.20109244232162</v>
      </c>
      <c r="O314" s="20">
        <f t="shared" si="61"/>
        <v>51864.70468705818</v>
      </c>
      <c r="P314" s="20">
        <f t="shared" si="62"/>
        <v>0</v>
      </c>
    </row>
    <row r="315" spans="2:16" ht="12.75">
      <c r="B315" s="1">
        <f t="shared" si="63"/>
        <v>24</v>
      </c>
      <c r="C315" s="1">
        <f t="shared" si="64"/>
        <v>283</v>
      </c>
      <c r="D315" s="20">
        <f t="shared" si="65"/>
        <v>278.86402036808846</v>
      </c>
      <c r="E315" s="20">
        <f t="shared" si="66"/>
        <v>26.278718063687577</v>
      </c>
      <c r="F315" s="20">
        <f t="shared" si="67"/>
        <v>252.5853023044009</v>
      </c>
      <c r="G315" s="20">
        <f t="shared" si="68"/>
        <v>52304.85082507074</v>
      </c>
      <c r="H315" s="20">
        <f t="shared" si="69"/>
        <v>0</v>
      </c>
      <c r="J315" s="1">
        <f t="shared" si="56"/>
        <v>24</v>
      </c>
      <c r="K315" s="1">
        <f t="shared" si="57"/>
        <v>283</v>
      </c>
      <c r="L315" s="20">
        <f t="shared" si="58"/>
        <v>281.2610453320719</v>
      </c>
      <c r="M315" s="20">
        <f t="shared" si="59"/>
        <v>25.932352343529097</v>
      </c>
      <c r="N315" s="20">
        <f t="shared" si="60"/>
        <v>255.3286929885428</v>
      </c>
      <c r="O315" s="20">
        <f t="shared" si="61"/>
        <v>51609.37599406964</v>
      </c>
      <c r="P315" s="20">
        <f t="shared" si="62"/>
        <v>0</v>
      </c>
    </row>
    <row r="316" spans="2:16" ht="12.75">
      <c r="B316" s="1">
        <f t="shared" si="63"/>
        <v>24</v>
      </c>
      <c r="C316" s="1">
        <f t="shared" si="64"/>
        <v>284</v>
      </c>
      <c r="D316" s="20">
        <f t="shared" si="65"/>
        <v>278.8640203680884</v>
      </c>
      <c r="E316" s="20">
        <f t="shared" si="66"/>
        <v>26.152425412535376</v>
      </c>
      <c r="F316" s="20">
        <f t="shared" si="67"/>
        <v>252.71159495555304</v>
      </c>
      <c r="G316" s="20">
        <f t="shared" si="68"/>
        <v>52052.13923011519</v>
      </c>
      <c r="H316" s="20">
        <f t="shared" si="69"/>
        <v>0</v>
      </c>
      <c r="J316" s="1">
        <f t="shared" si="56"/>
        <v>24</v>
      </c>
      <c r="K316" s="1">
        <f t="shared" si="57"/>
        <v>284</v>
      </c>
      <c r="L316" s="20">
        <f t="shared" si="58"/>
        <v>281.2610453320719</v>
      </c>
      <c r="M316" s="20">
        <f t="shared" si="59"/>
        <v>25.804687997034826</v>
      </c>
      <c r="N316" s="20">
        <f t="shared" si="60"/>
        <v>255.45635733503707</v>
      </c>
      <c r="O316" s="20">
        <f t="shared" si="61"/>
        <v>51353.9196367346</v>
      </c>
      <c r="P316" s="20">
        <f t="shared" si="62"/>
        <v>0</v>
      </c>
    </row>
    <row r="317" spans="2:16" ht="12.75">
      <c r="B317" s="1">
        <f t="shared" si="63"/>
        <v>24</v>
      </c>
      <c r="C317" s="1">
        <f t="shared" si="64"/>
        <v>285</v>
      </c>
      <c r="D317" s="20">
        <f t="shared" si="65"/>
        <v>278.8640203680884</v>
      </c>
      <c r="E317" s="20">
        <f t="shared" si="66"/>
        <v>26.0260696150576</v>
      </c>
      <c r="F317" s="20">
        <f t="shared" si="67"/>
        <v>252.8379507530308</v>
      </c>
      <c r="G317" s="20">
        <f t="shared" si="68"/>
        <v>51799.30127936215</v>
      </c>
      <c r="H317" s="20">
        <f t="shared" si="69"/>
        <v>0</v>
      </c>
      <c r="J317" s="1">
        <f t="shared" si="56"/>
        <v>24</v>
      </c>
      <c r="K317" s="1">
        <f t="shared" si="57"/>
        <v>285</v>
      </c>
      <c r="L317" s="20">
        <f t="shared" si="58"/>
        <v>281.2610453320719</v>
      </c>
      <c r="M317" s="20">
        <f t="shared" si="59"/>
        <v>25.67695981836731</v>
      </c>
      <c r="N317" s="20">
        <f t="shared" si="60"/>
        <v>255.58408551370457</v>
      </c>
      <c r="O317" s="20">
        <f t="shared" si="61"/>
        <v>51098.335551220895</v>
      </c>
      <c r="P317" s="20">
        <f t="shared" si="62"/>
        <v>0</v>
      </c>
    </row>
    <row r="318" spans="2:16" ht="12.75">
      <c r="B318" s="1">
        <f t="shared" si="63"/>
        <v>24</v>
      </c>
      <c r="C318" s="1">
        <f t="shared" si="64"/>
        <v>286</v>
      </c>
      <c r="D318" s="20">
        <f t="shared" si="65"/>
        <v>278.8640203680884</v>
      </c>
      <c r="E318" s="20">
        <f t="shared" si="66"/>
        <v>25.89965063968108</v>
      </c>
      <c r="F318" s="20">
        <f t="shared" si="67"/>
        <v>252.96436972840732</v>
      </c>
      <c r="G318" s="20">
        <f t="shared" si="68"/>
        <v>51546.33690963375</v>
      </c>
      <c r="H318" s="20">
        <f t="shared" si="69"/>
        <v>0</v>
      </c>
      <c r="J318" s="1">
        <f t="shared" si="56"/>
        <v>24</v>
      </c>
      <c r="K318" s="1">
        <f t="shared" si="57"/>
        <v>286</v>
      </c>
      <c r="L318" s="20">
        <f t="shared" si="58"/>
        <v>281.2610453320719</v>
      </c>
      <c r="M318" s="20">
        <f t="shared" si="59"/>
        <v>25.549167775610453</v>
      </c>
      <c r="N318" s="20">
        <f t="shared" si="60"/>
        <v>255.71187755646145</v>
      </c>
      <c r="O318" s="20">
        <f t="shared" si="61"/>
        <v>50842.623673664435</v>
      </c>
      <c r="P318" s="20">
        <f t="shared" si="62"/>
        <v>0</v>
      </c>
    </row>
    <row r="319" spans="2:16" ht="12.75">
      <c r="B319" s="1">
        <f t="shared" si="63"/>
        <v>24</v>
      </c>
      <c r="C319" s="1">
        <f t="shared" si="64"/>
        <v>287</v>
      </c>
      <c r="D319" s="20">
        <f t="shared" si="65"/>
        <v>278.86402036808846</v>
      </c>
      <c r="E319" s="20">
        <f t="shared" si="66"/>
        <v>25.77316845481688</v>
      </c>
      <c r="F319" s="20">
        <f t="shared" si="67"/>
        <v>253.0908519132716</v>
      </c>
      <c r="G319" s="20">
        <f t="shared" si="68"/>
        <v>51293.24605772048</v>
      </c>
      <c r="H319" s="20">
        <f t="shared" si="69"/>
        <v>0</v>
      </c>
      <c r="J319" s="1">
        <f t="shared" si="56"/>
        <v>24</v>
      </c>
      <c r="K319" s="1">
        <f t="shared" si="57"/>
        <v>287</v>
      </c>
      <c r="L319" s="20">
        <f t="shared" si="58"/>
        <v>281.2610453320719</v>
      </c>
      <c r="M319" s="20">
        <f t="shared" si="59"/>
        <v>25.421311836832224</v>
      </c>
      <c r="N319" s="20">
        <f t="shared" si="60"/>
        <v>255.83973349523967</v>
      </c>
      <c r="O319" s="20">
        <f t="shared" si="61"/>
        <v>50586.783940169196</v>
      </c>
      <c r="P319" s="20">
        <f t="shared" si="62"/>
        <v>0</v>
      </c>
    </row>
    <row r="320" spans="2:16" ht="12.75">
      <c r="B320" s="1">
        <f t="shared" si="63"/>
        <v>24</v>
      </c>
      <c r="C320" s="1">
        <f t="shared" si="64"/>
        <v>288</v>
      </c>
      <c r="D320" s="20">
        <f t="shared" si="65"/>
        <v>278.86402036808835</v>
      </c>
      <c r="E320" s="20">
        <f t="shared" si="66"/>
        <v>25.646623028860244</v>
      </c>
      <c r="F320" s="20">
        <f t="shared" si="67"/>
        <v>253.2173973392281</v>
      </c>
      <c r="G320" s="20">
        <f t="shared" si="68"/>
        <v>51040.02866038125</v>
      </c>
      <c r="H320" s="20">
        <f t="shared" si="69"/>
        <v>0</v>
      </c>
      <c r="J320" s="1">
        <f t="shared" si="56"/>
        <v>24</v>
      </c>
      <c r="K320" s="1">
        <f t="shared" si="57"/>
        <v>288</v>
      </c>
      <c r="L320" s="20">
        <f t="shared" si="58"/>
        <v>281.2610453320719</v>
      </c>
      <c r="M320" s="20">
        <f t="shared" si="59"/>
        <v>25.293391970084603</v>
      </c>
      <c r="N320" s="20">
        <f t="shared" si="60"/>
        <v>255.9676533619873</v>
      </c>
      <c r="O320" s="20">
        <f t="shared" si="61"/>
        <v>50330.81628680721</v>
      </c>
      <c r="P320" s="20">
        <f t="shared" si="62"/>
        <v>0</v>
      </c>
    </row>
    <row r="321" spans="2:16" ht="12.75">
      <c r="B321" s="1">
        <f t="shared" si="63"/>
        <v>25</v>
      </c>
      <c r="C321" s="1">
        <f t="shared" si="64"/>
        <v>289</v>
      </c>
      <c r="D321" s="20">
        <f t="shared" si="65"/>
        <v>278.86402036808846</v>
      </c>
      <c r="E321" s="20">
        <f t="shared" si="66"/>
        <v>25.52001433019063</v>
      </c>
      <c r="F321" s="20">
        <f t="shared" si="67"/>
        <v>253.34400603789783</v>
      </c>
      <c r="G321" s="20">
        <f t="shared" si="68"/>
        <v>50786.68465434335</v>
      </c>
      <c r="H321" s="20">
        <f t="shared" si="69"/>
        <v>0</v>
      </c>
      <c r="J321" s="1">
        <f t="shared" si="56"/>
        <v>25</v>
      </c>
      <c r="K321" s="1">
        <f t="shared" si="57"/>
        <v>289</v>
      </c>
      <c r="L321" s="20">
        <f t="shared" si="58"/>
        <v>281.2610453320719</v>
      </c>
      <c r="M321" s="20">
        <f t="shared" si="59"/>
        <v>25.16540814340361</v>
      </c>
      <c r="N321" s="20">
        <f t="shared" si="60"/>
        <v>256.09563718866826</v>
      </c>
      <c r="O321" s="20">
        <f t="shared" si="61"/>
        <v>50074.72064961854</v>
      </c>
      <c r="P321" s="20">
        <f t="shared" si="62"/>
        <v>0</v>
      </c>
    </row>
    <row r="322" spans="2:16" ht="12.75">
      <c r="B322" s="1">
        <f t="shared" si="63"/>
        <v>25</v>
      </c>
      <c r="C322" s="1">
        <f t="shared" si="64"/>
        <v>290</v>
      </c>
      <c r="D322" s="20">
        <f t="shared" si="65"/>
        <v>278.8640203680884</v>
      </c>
      <c r="E322" s="20">
        <f t="shared" si="66"/>
        <v>25.39334232717168</v>
      </c>
      <c r="F322" s="20">
        <f t="shared" si="67"/>
        <v>253.4706780409167</v>
      </c>
      <c r="G322" s="20">
        <f t="shared" si="68"/>
        <v>50533.21397630243</v>
      </c>
      <c r="H322" s="20">
        <f t="shared" si="69"/>
        <v>0</v>
      </c>
      <c r="J322" s="1">
        <f t="shared" si="56"/>
        <v>25</v>
      </c>
      <c r="K322" s="1">
        <f t="shared" si="57"/>
        <v>290</v>
      </c>
      <c r="L322" s="20">
        <f t="shared" si="58"/>
        <v>281.2610453320719</v>
      </c>
      <c r="M322" s="20">
        <f t="shared" si="59"/>
        <v>25.037360324809274</v>
      </c>
      <c r="N322" s="20">
        <f t="shared" si="60"/>
        <v>256.2236850072626</v>
      </c>
      <c r="O322" s="20">
        <f t="shared" si="61"/>
        <v>49818.49696461127</v>
      </c>
      <c r="P322" s="20">
        <f t="shared" si="62"/>
        <v>0</v>
      </c>
    </row>
    <row r="323" spans="2:16" ht="12.75">
      <c r="B323" s="1">
        <f t="shared" si="63"/>
        <v>25</v>
      </c>
      <c r="C323" s="1">
        <f t="shared" si="64"/>
        <v>291</v>
      </c>
      <c r="D323" s="20">
        <f t="shared" si="65"/>
        <v>278.86402036808846</v>
      </c>
      <c r="E323" s="20">
        <f t="shared" si="66"/>
        <v>25.26660698815122</v>
      </c>
      <c r="F323" s="20">
        <f t="shared" si="67"/>
        <v>253.59741337993725</v>
      </c>
      <c r="G323" s="20">
        <f t="shared" si="68"/>
        <v>50279.61656292249</v>
      </c>
      <c r="H323" s="20">
        <f t="shared" si="69"/>
        <v>0</v>
      </c>
      <c r="J323" s="1">
        <f t="shared" si="56"/>
        <v>25</v>
      </c>
      <c r="K323" s="1">
        <f t="shared" si="57"/>
        <v>291</v>
      </c>
      <c r="L323" s="20">
        <f t="shared" si="58"/>
        <v>281.2610453320719</v>
      </c>
      <c r="M323" s="20">
        <f t="shared" si="59"/>
        <v>24.909248482305642</v>
      </c>
      <c r="N323" s="20">
        <f t="shared" si="60"/>
        <v>256.35179684976623</v>
      </c>
      <c r="O323" s="20">
        <f t="shared" si="61"/>
        <v>49562.145167761504</v>
      </c>
      <c r="P323" s="20">
        <f t="shared" si="62"/>
        <v>0</v>
      </c>
    </row>
    <row r="324" spans="2:16" ht="12.75">
      <c r="B324" s="1">
        <f t="shared" si="63"/>
        <v>25</v>
      </c>
      <c r="C324" s="1">
        <f t="shared" si="64"/>
        <v>292</v>
      </c>
      <c r="D324" s="20">
        <f t="shared" si="65"/>
        <v>278.8640203680884</v>
      </c>
      <c r="E324" s="20">
        <f t="shared" si="66"/>
        <v>25.139808281461253</v>
      </c>
      <c r="F324" s="20">
        <f t="shared" si="67"/>
        <v>253.72421208662715</v>
      </c>
      <c r="G324" s="20">
        <f t="shared" si="68"/>
        <v>50025.892350835864</v>
      </c>
      <c r="H324" s="20">
        <f t="shared" si="69"/>
        <v>0</v>
      </c>
      <c r="J324" s="1">
        <f t="shared" si="56"/>
        <v>25</v>
      </c>
      <c r="K324" s="1">
        <f t="shared" si="57"/>
        <v>292</v>
      </c>
      <c r="L324" s="20">
        <f t="shared" si="58"/>
        <v>281.2610453320719</v>
      </c>
      <c r="M324" s="20">
        <f t="shared" si="59"/>
        <v>24.781072583880757</v>
      </c>
      <c r="N324" s="20">
        <f t="shared" si="60"/>
        <v>256.47997274819113</v>
      </c>
      <c r="O324" s="20">
        <f t="shared" si="61"/>
        <v>49305.66519501332</v>
      </c>
      <c r="P324" s="20">
        <f t="shared" si="62"/>
        <v>0</v>
      </c>
    </row>
    <row r="325" spans="2:16" ht="12.75">
      <c r="B325" s="1">
        <f t="shared" si="63"/>
        <v>25</v>
      </c>
      <c r="C325" s="1">
        <f t="shared" si="64"/>
        <v>293</v>
      </c>
      <c r="D325" s="20">
        <f t="shared" si="65"/>
        <v>278.8640203680884</v>
      </c>
      <c r="E325" s="20">
        <f t="shared" si="66"/>
        <v>25.012946175417937</v>
      </c>
      <c r="F325" s="20">
        <f t="shared" si="67"/>
        <v>253.85107419267047</v>
      </c>
      <c r="G325" s="20">
        <f t="shared" si="68"/>
        <v>49772.04127664319</v>
      </c>
      <c r="H325" s="20">
        <f t="shared" si="69"/>
        <v>0</v>
      </c>
      <c r="J325" s="1">
        <f t="shared" si="56"/>
        <v>25</v>
      </c>
      <c r="K325" s="1">
        <f t="shared" si="57"/>
        <v>293</v>
      </c>
      <c r="L325" s="20">
        <f t="shared" si="58"/>
        <v>281.2610453320719</v>
      </c>
      <c r="M325" s="20">
        <f t="shared" si="59"/>
        <v>24.652832597506663</v>
      </c>
      <c r="N325" s="20">
        <f t="shared" si="60"/>
        <v>256.6082127345652</v>
      </c>
      <c r="O325" s="20">
        <f t="shared" si="61"/>
        <v>49049.05698227875</v>
      </c>
      <c r="P325" s="20">
        <f t="shared" si="62"/>
        <v>0</v>
      </c>
    </row>
    <row r="326" spans="2:16" ht="12.75">
      <c r="B326" s="1">
        <f t="shared" si="63"/>
        <v>25</v>
      </c>
      <c r="C326" s="1">
        <f t="shared" si="64"/>
        <v>294</v>
      </c>
      <c r="D326" s="20">
        <f t="shared" si="65"/>
        <v>278.8640203680884</v>
      </c>
      <c r="E326" s="20">
        <f t="shared" si="66"/>
        <v>24.8860206383216</v>
      </c>
      <c r="F326" s="20">
        <f t="shared" si="67"/>
        <v>253.9779997297668</v>
      </c>
      <c r="G326" s="20">
        <f t="shared" si="68"/>
        <v>49518.063276913424</v>
      </c>
      <c r="H326" s="20">
        <f t="shared" si="69"/>
        <v>0</v>
      </c>
      <c r="J326" s="1">
        <f t="shared" si="56"/>
        <v>25</v>
      </c>
      <c r="K326" s="1">
        <f t="shared" si="57"/>
        <v>294</v>
      </c>
      <c r="L326" s="20">
        <f t="shared" si="58"/>
        <v>281.2610453320719</v>
      </c>
      <c r="M326" s="20">
        <f t="shared" si="59"/>
        <v>24.52452849113938</v>
      </c>
      <c r="N326" s="20">
        <f t="shared" si="60"/>
        <v>256.7365168409325</v>
      </c>
      <c r="O326" s="20">
        <f t="shared" si="61"/>
        <v>48792.32046543782</v>
      </c>
      <c r="P326" s="20">
        <f t="shared" si="62"/>
        <v>0</v>
      </c>
    </row>
    <row r="327" spans="2:16" ht="12.75">
      <c r="B327" s="1">
        <f t="shared" si="63"/>
        <v>25</v>
      </c>
      <c r="C327" s="1">
        <f t="shared" si="64"/>
        <v>295</v>
      </c>
      <c r="D327" s="20">
        <f t="shared" si="65"/>
        <v>278.8640203680884</v>
      </c>
      <c r="E327" s="20">
        <f t="shared" si="66"/>
        <v>24.75903163845672</v>
      </c>
      <c r="F327" s="20">
        <f t="shared" si="67"/>
        <v>254.10498872963169</v>
      </c>
      <c r="G327" s="20">
        <f t="shared" si="68"/>
        <v>49263.95828818379</v>
      </c>
      <c r="H327" s="20">
        <f t="shared" si="69"/>
        <v>0</v>
      </c>
      <c r="J327" s="1">
        <f t="shared" si="56"/>
        <v>25</v>
      </c>
      <c r="K327" s="1">
        <f t="shared" si="57"/>
        <v>295</v>
      </c>
      <c r="L327" s="20">
        <f t="shared" si="58"/>
        <v>281.2610453320719</v>
      </c>
      <c r="M327" s="20">
        <f t="shared" si="59"/>
        <v>24.396160232718916</v>
      </c>
      <c r="N327" s="20">
        <f t="shared" si="60"/>
        <v>256.864885099353</v>
      </c>
      <c r="O327" s="20">
        <f t="shared" si="61"/>
        <v>48535.455580338465</v>
      </c>
      <c r="P327" s="20">
        <f t="shared" si="62"/>
        <v>0</v>
      </c>
    </row>
    <row r="328" spans="2:16" ht="12.75">
      <c r="B328" s="1">
        <f t="shared" si="63"/>
        <v>25</v>
      </c>
      <c r="C328" s="1">
        <f t="shared" si="64"/>
        <v>296</v>
      </c>
      <c r="D328" s="20">
        <f t="shared" si="65"/>
        <v>278.8640203680884</v>
      </c>
      <c r="E328" s="20">
        <f t="shared" si="66"/>
        <v>24.6319791440919</v>
      </c>
      <c r="F328" s="20">
        <f t="shared" si="67"/>
        <v>254.2320412239965</v>
      </c>
      <c r="G328" s="20">
        <f t="shared" si="68"/>
        <v>49009.7262469598</v>
      </c>
      <c r="H328" s="20">
        <f t="shared" si="69"/>
        <v>0</v>
      </c>
      <c r="J328" s="1">
        <f t="shared" si="56"/>
        <v>25</v>
      </c>
      <c r="K328" s="1">
        <f t="shared" si="57"/>
        <v>296</v>
      </c>
      <c r="L328" s="20">
        <f t="shared" si="58"/>
        <v>281.2610453320719</v>
      </c>
      <c r="M328" s="20">
        <f t="shared" si="59"/>
        <v>24.26772779016924</v>
      </c>
      <c r="N328" s="20">
        <f t="shared" si="60"/>
        <v>256.9933175419026</v>
      </c>
      <c r="O328" s="20">
        <f t="shared" si="61"/>
        <v>48278.462262796565</v>
      </c>
      <c r="P328" s="20">
        <f t="shared" si="62"/>
        <v>0</v>
      </c>
    </row>
    <row r="329" spans="2:16" ht="12.75">
      <c r="B329" s="1">
        <f t="shared" si="63"/>
        <v>25</v>
      </c>
      <c r="C329" s="1">
        <f t="shared" si="64"/>
        <v>297</v>
      </c>
      <c r="D329" s="20">
        <f t="shared" si="65"/>
        <v>278.8640203680884</v>
      </c>
      <c r="E329" s="20">
        <f t="shared" si="66"/>
        <v>24.504863123479904</v>
      </c>
      <c r="F329" s="20">
        <f t="shared" si="67"/>
        <v>254.3591572446085</v>
      </c>
      <c r="G329" s="20">
        <f t="shared" si="68"/>
        <v>48755.36708971519</v>
      </c>
      <c r="H329" s="20">
        <f t="shared" si="69"/>
        <v>0</v>
      </c>
      <c r="J329" s="1">
        <f t="shared" si="56"/>
        <v>25</v>
      </c>
      <c r="K329" s="1">
        <f t="shared" si="57"/>
        <v>297</v>
      </c>
      <c r="L329" s="20">
        <f t="shared" si="58"/>
        <v>281.2610453320719</v>
      </c>
      <c r="M329" s="20">
        <f t="shared" si="59"/>
        <v>24.13923113139829</v>
      </c>
      <c r="N329" s="20">
        <f t="shared" si="60"/>
        <v>257.1218142006736</v>
      </c>
      <c r="O329" s="20">
        <f t="shared" si="61"/>
        <v>48021.34044859589</v>
      </c>
      <c r="P329" s="20">
        <f t="shared" si="62"/>
        <v>0</v>
      </c>
    </row>
    <row r="330" spans="2:16" ht="12.75">
      <c r="B330" s="1">
        <f t="shared" si="63"/>
        <v>25</v>
      </c>
      <c r="C330" s="1">
        <f t="shared" si="64"/>
        <v>298</v>
      </c>
      <c r="D330" s="20">
        <f t="shared" si="65"/>
        <v>278.86402036808846</v>
      </c>
      <c r="E330" s="20">
        <f t="shared" si="66"/>
        <v>24.3776835448576</v>
      </c>
      <c r="F330" s="20">
        <f t="shared" si="67"/>
        <v>254.48633682323086</v>
      </c>
      <c r="G330" s="20">
        <f t="shared" si="68"/>
        <v>48500.88075289196</v>
      </c>
      <c r="H330" s="20">
        <f t="shared" si="69"/>
        <v>0</v>
      </c>
      <c r="J330" s="1">
        <f t="shared" si="56"/>
        <v>25</v>
      </c>
      <c r="K330" s="1">
        <f t="shared" si="57"/>
        <v>298</v>
      </c>
      <c r="L330" s="20">
        <f t="shared" si="58"/>
        <v>281.2610453320719</v>
      </c>
      <c r="M330" s="20">
        <f t="shared" si="59"/>
        <v>24.01067022429795</v>
      </c>
      <c r="N330" s="20">
        <f t="shared" si="60"/>
        <v>257.25037510777395</v>
      </c>
      <c r="O330" s="20">
        <f t="shared" si="61"/>
        <v>47764.090073488114</v>
      </c>
      <c r="P330" s="20">
        <f t="shared" si="62"/>
        <v>0</v>
      </c>
    </row>
    <row r="331" spans="2:16" ht="12.75">
      <c r="B331" s="1">
        <f t="shared" si="63"/>
        <v>25</v>
      </c>
      <c r="C331" s="1">
        <f t="shared" si="64"/>
        <v>299</v>
      </c>
      <c r="D331" s="20">
        <f t="shared" si="65"/>
        <v>278.8640203680884</v>
      </c>
      <c r="E331" s="20">
        <f t="shared" si="66"/>
        <v>24.250440376445983</v>
      </c>
      <c r="F331" s="20">
        <f t="shared" si="67"/>
        <v>254.6135799916424</v>
      </c>
      <c r="G331" s="20">
        <f t="shared" si="68"/>
        <v>48246.26717290031</v>
      </c>
      <c r="H331" s="20">
        <f t="shared" si="69"/>
        <v>0</v>
      </c>
      <c r="J331" s="1">
        <f t="shared" si="56"/>
        <v>25</v>
      </c>
      <c r="K331" s="1">
        <f t="shared" si="57"/>
        <v>299</v>
      </c>
      <c r="L331" s="20">
        <f t="shared" si="58"/>
        <v>281.2610453320719</v>
      </c>
      <c r="M331" s="20">
        <f t="shared" si="59"/>
        <v>23.882045036744064</v>
      </c>
      <c r="N331" s="20">
        <f t="shared" si="60"/>
        <v>257.37900029532784</v>
      </c>
      <c r="O331" s="20">
        <f t="shared" si="61"/>
        <v>47506.71107319279</v>
      </c>
      <c r="P331" s="20">
        <f t="shared" si="62"/>
        <v>0</v>
      </c>
    </row>
    <row r="332" spans="2:16" ht="12.75">
      <c r="B332" s="1">
        <f t="shared" si="63"/>
        <v>25</v>
      </c>
      <c r="C332" s="1">
        <f t="shared" si="64"/>
        <v>300</v>
      </c>
      <c r="D332" s="20">
        <f t="shared" si="65"/>
        <v>278.86402036808835</v>
      </c>
      <c r="E332" s="20">
        <f t="shared" si="66"/>
        <v>24.123133586450162</v>
      </c>
      <c r="F332" s="20">
        <f t="shared" si="67"/>
        <v>254.74088678163818</v>
      </c>
      <c r="G332" s="20">
        <f t="shared" si="68"/>
        <v>47991.52628611867</v>
      </c>
      <c r="H332" s="20">
        <f t="shared" si="69"/>
        <v>0</v>
      </c>
      <c r="J332" s="1">
        <f t="shared" si="56"/>
        <v>25</v>
      </c>
      <c r="K332" s="1">
        <f t="shared" si="57"/>
        <v>300</v>
      </c>
      <c r="L332" s="20">
        <f t="shared" si="58"/>
        <v>281.2610453320719</v>
      </c>
      <c r="M332" s="20">
        <f t="shared" si="59"/>
        <v>23.753355536596402</v>
      </c>
      <c r="N332" s="20">
        <f t="shared" si="60"/>
        <v>257.50768979547547</v>
      </c>
      <c r="O332" s="20">
        <f t="shared" si="61"/>
        <v>47249.20338339731</v>
      </c>
      <c r="P332" s="20">
        <f t="shared" si="62"/>
        <v>0</v>
      </c>
    </row>
    <row r="333" spans="2:16" ht="12.75">
      <c r="B333" s="1">
        <f t="shared" si="63"/>
        <v>26</v>
      </c>
      <c r="C333" s="1">
        <f t="shared" si="64"/>
        <v>301</v>
      </c>
      <c r="D333" s="20">
        <f t="shared" si="65"/>
        <v>278.86402036808835</v>
      </c>
      <c r="E333" s="20">
        <f t="shared" si="66"/>
        <v>23.995763143059342</v>
      </c>
      <c r="F333" s="20">
        <f t="shared" si="67"/>
        <v>254.868257225029</v>
      </c>
      <c r="G333" s="20">
        <f t="shared" si="68"/>
        <v>47736.658028893646</v>
      </c>
      <c r="H333" s="20">
        <f t="shared" si="69"/>
        <v>0</v>
      </c>
      <c r="J333" s="1">
        <f t="shared" si="56"/>
        <v>26</v>
      </c>
      <c r="K333" s="1">
        <f t="shared" si="57"/>
        <v>301</v>
      </c>
      <c r="L333" s="20">
        <f t="shared" si="58"/>
        <v>281.2610453320719</v>
      </c>
      <c r="M333" s="20">
        <f t="shared" si="59"/>
        <v>23.62460169169866</v>
      </c>
      <c r="N333" s="20">
        <f t="shared" si="60"/>
        <v>257.6364436403732</v>
      </c>
      <c r="O333" s="20">
        <f t="shared" si="61"/>
        <v>46991.566939756936</v>
      </c>
      <c r="P333" s="20">
        <f t="shared" si="62"/>
        <v>0</v>
      </c>
    </row>
    <row r="334" spans="2:16" ht="12.75">
      <c r="B334" s="1">
        <f t="shared" si="63"/>
        <v>26</v>
      </c>
      <c r="C334" s="1">
        <f t="shared" si="64"/>
        <v>302</v>
      </c>
      <c r="D334" s="20">
        <f t="shared" si="65"/>
        <v>278.8640203680884</v>
      </c>
      <c r="E334" s="20">
        <f t="shared" si="66"/>
        <v>23.86832901444683</v>
      </c>
      <c r="F334" s="20">
        <f t="shared" si="67"/>
        <v>254.99569135364158</v>
      </c>
      <c r="G334" s="20">
        <f t="shared" si="68"/>
        <v>47481.66233754</v>
      </c>
      <c r="H334" s="20">
        <f t="shared" si="69"/>
        <v>0</v>
      </c>
      <c r="J334" s="1">
        <f t="shared" si="56"/>
        <v>26</v>
      </c>
      <c r="K334" s="1">
        <f t="shared" si="57"/>
        <v>302</v>
      </c>
      <c r="L334" s="20">
        <f t="shared" si="58"/>
        <v>281.2610453320719</v>
      </c>
      <c r="M334" s="20">
        <f t="shared" si="59"/>
        <v>23.495783469878475</v>
      </c>
      <c r="N334" s="20">
        <f t="shared" si="60"/>
        <v>257.7652618621934</v>
      </c>
      <c r="O334" s="20">
        <f t="shared" si="61"/>
        <v>46733.80167789474</v>
      </c>
      <c r="P334" s="20">
        <f t="shared" si="62"/>
        <v>0</v>
      </c>
    </row>
    <row r="335" spans="2:16" ht="12.75">
      <c r="B335" s="1">
        <f t="shared" si="63"/>
        <v>26</v>
      </c>
      <c r="C335" s="1">
        <f t="shared" si="64"/>
        <v>303</v>
      </c>
      <c r="D335" s="20">
        <f t="shared" si="65"/>
        <v>278.86402036808835</v>
      </c>
      <c r="E335" s="20">
        <f t="shared" si="66"/>
        <v>23.740831168770008</v>
      </c>
      <c r="F335" s="20">
        <f t="shared" si="67"/>
        <v>255.12318919931835</v>
      </c>
      <c r="G335" s="20">
        <f t="shared" si="68"/>
        <v>47226.539148340686</v>
      </c>
      <c r="H335" s="20">
        <f t="shared" si="69"/>
        <v>0</v>
      </c>
      <c r="J335" s="1">
        <f t="shared" si="56"/>
        <v>26</v>
      </c>
      <c r="K335" s="1">
        <f t="shared" si="57"/>
        <v>303</v>
      </c>
      <c r="L335" s="20">
        <f t="shared" si="58"/>
        <v>281.2610453320719</v>
      </c>
      <c r="M335" s="20">
        <f t="shared" si="59"/>
        <v>23.366900838947377</v>
      </c>
      <c r="N335" s="20">
        <f t="shared" si="60"/>
        <v>257.8941444931245</v>
      </c>
      <c r="O335" s="20">
        <f t="shared" si="61"/>
        <v>46475.907533401616</v>
      </c>
      <c r="P335" s="20">
        <f t="shared" si="62"/>
        <v>0</v>
      </c>
    </row>
    <row r="336" spans="2:16" ht="12.75">
      <c r="B336" s="1">
        <f t="shared" si="63"/>
        <v>26</v>
      </c>
      <c r="C336" s="1">
        <f t="shared" si="64"/>
        <v>304</v>
      </c>
      <c r="D336" s="20">
        <f t="shared" si="65"/>
        <v>278.8640203680884</v>
      </c>
      <c r="E336" s="20">
        <f t="shared" si="66"/>
        <v>23.61326957417035</v>
      </c>
      <c r="F336" s="20">
        <f t="shared" si="67"/>
        <v>255.25075079391806</v>
      </c>
      <c r="G336" s="20">
        <f t="shared" si="68"/>
        <v>46971.28839754677</v>
      </c>
      <c r="H336" s="20">
        <f t="shared" si="69"/>
        <v>0</v>
      </c>
      <c r="J336" s="1">
        <f t="shared" si="56"/>
        <v>26</v>
      </c>
      <c r="K336" s="1">
        <f t="shared" si="57"/>
        <v>304</v>
      </c>
      <c r="L336" s="20">
        <f t="shared" si="58"/>
        <v>281.2610453320719</v>
      </c>
      <c r="M336" s="20">
        <f t="shared" si="59"/>
        <v>23.237953766700812</v>
      </c>
      <c r="N336" s="20">
        <f t="shared" si="60"/>
        <v>258.0230915653711</v>
      </c>
      <c r="O336" s="20">
        <f t="shared" si="61"/>
        <v>46217.88444183624</v>
      </c>
      <c r="P336" s="20">
        <f t="shared" si="62"/>
        <v>0</v>
      </c>
    </row>
    <row r="337" spans="2:16" ht="12.75">
      <c r="B337" s="1">
        <f t="shared" si="63"/>
        <v>26</v>
      </c>
      <c r="C337" s="1">
        <f t="shared" si="64"/>
        <v>305</v>
      </c>
      <c r="D337" s="20">
        <f t="shared" si="65"/>
        <v>278.8640203680884</v>
      </c>
      <c r="E337" s="20">
        <f t="shared" si="66"/>
        <v>23.48564419877339</v>
      </c>
      <c r="F337" s="20">
        <f t="shared" si="67"/>
        <v>255.378376169315</v>
      </c>
      <c r="G337" s="20">
        <f t="shared" si="68"/>
        <v>46715.91002137746</v>
      </c>
      <c r="H337" s="20">
        <f t="shared" si="69"/>
        <v>0</v>
      </c>
      <c r="J337" s="1">
        <f t="shared" si="56"/>
        <v>26</v>
      </c>
      <c r="K337" s="1">
        <f t="shared" si="57"/>
        <v>305</v>
      </c>
      <c r="L337" s="20">
        <f t="shared" si="58"/>
        <v>281.2610453320719</v>
      </c>
      <c r="M337" s="20">
        <f t="shared" si="59"/>
        <v>23.108942220918127</v>
      </c>
      <c r="N337" s="20">
        <f t="shared" si="60"/>
        <v>258.15210311115374</v>
      </c>
      <c r="O337" s="20">
        <f t="shared" si="61"/>
        <v>45959.73233872509</v>
      </c>
      <c r="P337" s="20">
        <f t="shared" si="62"/>
        <v>0</v>
      </c>
    </row>
    <row r="338" spans="2:16" ht="12.75">
      <c r="B338" s="1">
        <f t="shared" si="63"/>
        <v>26</v>
      </c>
      <c r="C338" s="1">
        <f t="shared" si="64"/>
        <v>306</v>
      </c>
      <c r="D338" s="20">
        <f t="shared" si="65"/>
        <v>278.8640203680884</v>
      </c>
      <c r="E338" s="20">
        <f t="shared" si="66"/>
        <v>23.357955010688734</v>
      </c>
      <c r="F338" s="20">
        <f t="shared" si="67"/>
        <v>255.50606535739968</v>
      </c>
      <c r="G338" s="20">
        <f t="shared" si="68"/>
        <v>46460.40395602006</v>
      </c>
      <c r="H338" s="20">
        <f t="shared" si="69"/>
        <v>0</v>
      </c>
      <c r="J338" s="1">
        <f t="shared" si="56"/>
        <v>26</v>
      </c>
      <c r="K338" s="1">
        <f t="shared" si="57"/>
        <v>306</v>
      </c>
      <c r="L338" s="20">
        <f t="shared" si="58"/>
        <v>281.2610453320719</v>
      </c>
      <c r="M338" s="20">
        <f t="shared" si="59"/>
        <v>22.97986616936255</v>
      </c>
      <c r="N338" s="20">
        <f t="shared" si="60"/>
        <v>258.28117916270935</v>
      </c>
      <c r="O338" s="20">
        <f t="shared" si="61"/>
        <v>45701.45115956238</v>
      </c>
      <c r="P338" s="20">
        <f t="shared" si="62"/>
        <v>0</v>
      </c>
    </row>
    <row r="339" spans="2:16" ht="12.75">
      <c r="B339" s="1">
        <f t="shared" si="63"/>
        <v>26</v>
      </c>
      <c r="C339" s="1">
        <f t="shared" si="64"/>
        <v>307</v>
      </c>
      <c r="D339" s="20">
        <f t="shared" si="65"/>
        <v>278.8640203680884</v>
      </c>
      <c r="E339" s="20">
        <f t="shared" si="66"/>
        <v>23.230201978010037</v>
      </c>
      <c r="F339" s="20">
        <f t="shared" si="67"/>
        <v>255.63381839007837</v>
      </c>
      <c r="G339" s="20">
        <f t="shared" si="68"/>
        <v>46204.77013762998</v>
      </c>
      <c r="H339" s="20">
        <f t="shared" si="69"/>
        <v>0</v>
      </c>
      <c r="J339" s="1">
        <f t="shared" si="56"/>
        <v>26</v>
      </c>
      <c r="K339" s="1">
        <f t="shared" si="57"/>
        <v>307</v>
      </c>
      <c r="L339" s="20">
        <f t="shared" si="58"/>
        <v>281.2610453320719</v>
      </c>
      <c r="M339" s="20">
        <f t="shared" si="59"/>
        <v>22.850725579781194</v>
      </c>
      <c r="N339" s="20">
        <f t="shared" si="60"/>
        <v>258.4103197522907</v>
      </c>
      <c r="O339" s="20">
        <f t="shared" si="61"/>
        <v>45443.040839810084</v>
      </c>
      <c r="P339" s="20">
        <f t="shared" si="62"/>
        <v>0</v>
      </c>
    </row>
    <row r="340" spans="2:16" ht="12.75">
      <c r="B340" s="1">
        <f t="shared" si="63"/>
        <v>26</v>
      </c>
      <c r="C340" s="1">
        <f t="shared" si="64"/>
        <v>308</v>
      </c>
      <c r="D340" s="20">
        <f t="shared" si="65"/>
        <v>278.8640203680884</v>
      </c>
      <c r="E340" s="20">
        <f t="shared" si="66"/>
        <v>23.102385068814996</v>
      </c>
      <c r="F340" s="20">
        <f t="shared" si="67"/>
        <v>255.7616352992734</v>
      </c>
      <c r="G340" s="20">
        <f t="shared" si="68"/>
        <v>45949.00850233071</v>
      </c>
      <c r="H340" s="20">
        <f t="shared" si="69"/>
        <v>0</v>
      </c>
      <c r="J340" s="1">
        <f t="shared" si="56"/>
        <v>26</v>
      </c>
      <c r="K340" s="1">
        <f t="shared" si="57"/>
        <v>308</v>
      </c>
      <c r="L340" s="20">
        <f t="shared" si="58"/>
        <v>281.2610453320719</v>
      </c>
      <c r="M340" s="20">
        <f t="shared" si="59"/>
        <v>22.721520419905048</v>
      </c>
      <c r="N340" s="20">
        <f t="shared" si="60"/>
        <v>258.5395249121668</v>
      </c>
      <c r="O340" s="20">
        <f t="shared" si="61"/>
        <v>45184.50131489792</v>
      </c>
      <c r="P340" s="20">
        <f t="shared" si="62"/>
        <v>0</v>
      </c>
    </row>
    <row r="341" spans="2:16" ht="12.75">
      <c r="B341" s="1">
        <f t="shared" si="63"/>
        <v>26</v>
      </c>
      <c r="C341" s="1">
        <f t="shared" si="64"/>
        <v>309</v>
      </c>
      <c r="D341" s="20">
        <f t="shared" si="65"/>
        <v>278.86402036808846</v>
      </c>
      <c r="E341" s="20">
        <f t="shared" si="66"/>
        <v>22.97450425116536</v>
      </c>
      <c r="F341" s="20">
        <f t="shared" si="67"/>
        <v>255.8895161169231</v>
      </c>
      <c r="G341" s="20">
        <f t="shared" si="68"/>
        <v>45693.11898621379</v>
      </c>
      <c r="H341" s="20">
        <f t="shared" si="69"/>
        <v>0</v>
      </c>
      <c r="J341" s="1">
        <f t="shared" si="56"/>
        <v>26</v>
      </c>
      <c r="K341" s="1">
        <f t="shared" si="57"/>
        <v>309</v>
      </c>
      <c r="L341" s="20">
        <f t="shared" si="58"/>
        <v>281.2610453320719</v>
      </c>
      <c r="M341" s="20">
        <f t="shared" si="59"/>
        <v>22.592250657448965</v>
      </c>
      <c r="N341" s="20">
        <f t="shared" si="60"/>
        <v>258.6687946746229</v>
      </c>
      <c r="O341" s="20">
        <f t="shared" si="61"/>
        <v>44925.832520223295</v>
      </c>
      <c r="P341" s="20">
        <f t="shared" si="62"/>
        <v>0</v>
      </c>
    </row>
    <row r="342" spans="2:16" ht="12.75">
      <c r="B342" s="1">
        <f t="shared" si="63"/>
        <v>26</v>
      </c>
      <c r="C342" s="1">
        <f t="shared" si="64"/>
        <v>310</v>
      </c>
      <c r="D342" s="20">
        <f t="shared" si="65"/>
        <v>278.8640203680884</v>
      </c>
      <c r="E342" s="20">
        <f t="shared" si="66"/>
        <v>22.846559493106902</v>
      </c>
      <c r="F342" s="20">
        <f t="shared" si="67"/>
        <v>256.0174608749815</v>
      </c>
      <c r="G342" s="20">
        <f t="shared" si="68"/>
        <v>45437.10152533881</v>
      </c>
      <c r="H342" s="20">
        <f t="shared" si="69"/>
        <v>0</v>
      </c>
      <c r="J342" s="1">
        <f t="shared" si="56"/>
        <v>26</v>
      </c>
      <c r="K342" s="1">
        <f t="shared" si="57"/>
        <v>310</v>
      </c>
      <c r="L342" s="20">
        <f t="shared" si="58"/>
        <v>281.2610453320719</v>
      </c>
      <c r="M342" s="20">
        <f t="shared" si="59"/>
        <v>22.462916260111655</v>
      </c>
      <c r="N342" s="20">
        <f t="shared" si="60"/>
        <v>258.79812907196026</v>
      </c>
      <c r="O342" s="20">
        <f t="shared" si="61"/>
        <v>44667.034391151334</v>
      </c>
      <c r="P342" s="20">
        <f t="shared" si="62"/>
        <v>0</v>
      </c>
    </row>
    <row r="343" spans="2:16" ht="12.75">
      <c r="B343" s="1">
        <f t="shared" si="63"/>
        <v>26</v>
      </c>
      <c r="C343" s="1">
        <f t="shared" si="64"/>
        <v>311</v>
      </c>
      <c r="D343" s="20">
        <f t="shared" si="65"/>
        <v>278.86402036808846</v>
      </c>
      <c r="E343" s="20">
        <f t="shared" si="66"/>
        <v>22.71855076266941</v>
      </c>
      <c r="F343" s="20">
        <f t="shared" si="67"/>
        <v>256.14546960541907</v>
      </c>
      <c r="G343" s="20">
        <f t="shared" si="68"/>
        <v>45180.95605573339</v>
      </c>
      <c r="H343" s="20">
        <f t="shared" si="69"/>
        <v>0</v>
      </c>
      <c r="J343" s="1">
        <f t="shared" si="56"/>
        <v>26</v>
      </c>
      <c r="K343" s="1">
        <f t="shared" si="57"/>
        <v>311</v>
      </c>
      <c r="L343" s="20">
        <f t="shared" si="58"/>
        <v>281.2610453320719</v>
      </c>
      <c r="M343" s="20">
        <f t="shared" si="59"/>
        <v>22.333517195575673</v>
      </c>
      <c r="N343" s="20">
        <f t="shared" si="60"/>
        <v>258.9275281364962</v>
      </c>
      <c r="O343" s="20">
        <f t="shared" si="61"/>
        <v>44408.10686301484</v>
      </c>
      <c r="P343" s="20">
        <f t="shared" si="62"/>
        <v>0</v>
      </c>
    </row>
    <row r="344" spans="2:16" ht="12.75">
      <c r="B344" s="1">
        <f t="shared" si="63"/>
        <v>26</v>
      </c>
      <c r="C344" s="1">
        <f t="shared" si="64"/>
        <v>312</v>
      </c>
      <c r="D344" s="20">
        <f t="shared" si="65"/>
        <v>278.8640203680884</v>
      </c>
      <c r="E344" s="20">
        <f t="shared" si="66"/>
        <v>22.590478027866702</v>
      </c>
      <c r="F344" s="20">
        <f t="shared" si="67"/>
        <v>256.2735423402217</v>
      </c>
      <c r="G344" s="20">
        <f t="shared" si="68"/>
        <v>44924.68251339317</v>
      </c>
      <c r="H344" s="20">
        <f t="shared" si="69"/>
        <v>0</v>
      </c>
      <c r="J344" s="1">
        <f t="shared" si="56"/>
        <v>26</v>
      </c>
      <c r="K344" s="1">
        <f t="shared" si="57"/>
        <v>312</v>
      </c>
      <c r="L344" s="20">
        <f t="shared" si="58"/>
        <v>281.2610453320719</v>
      </c>
      <c r="M344" s="20">
        <f t="shared" si="59"/>
        <v>22.204053431507422</v>
      </c>
      <c r="N344" s="20">
        <f t="shared" si="60"/>
        <v>259.05699190056447</v>
      </c>
      <c r="O344" s="20">
        <f t="shared" si="61"/>
        <v>44149.04987111427</v>
      </c>
      <c r="P344" s="20">
        <f t="shared" si="62"/>
        <v>0</v>
      </c>
    </row>
    <row r="345" spans="2:16" ht="12.75">
      <c r="B345" s="1">
        <f t="shared" si="63"/>
        <v>27</v>
      </c>
      <c r="C345" s="1">
        <f t="shared" si="64"/>
        <v>313</v>
      </c>
      <c r="D345" s="20">
        <f t="shared" si="65"/>
        <v>278.86402036808846</v>
      </c>
      <c r="E345" s="20">
        <f t="shared" si="66"/>
        <v>22.46234125669659</v>
      </c>
      <c r="F345" s="20">
        <f t="shared" si="67"/>
        <v>256.4016791113919</v>
      </c>
      <c r="G345" s="20">
        <f t="shared" si="68"/>
        <v>44668.28083428178</v>
      </c>
      <c r="H345" s="20">
        <f t="shared" si="69"/>
        <v>0</v>
      </c>
      <c r="J345" s="1">
        <f t="shared" si="56"/>
        <v>27</v>
      </c>
      <c r="K345" s="1">
        <f t="shared" si="57"/>
        <v>313</v>
      </c>
      <c r="L345" s="20">
        <f t="shared" si="58"/>
        <v>281.2610453320719</v>
      </c>
      <c r="M345" s="20">
        <f t="shared" si="59"/>
        <v>22.07452493555714</v>
      </c>
      <c r="N345" s="20">
        <f t="shared" si="60"/>
        <v>259.18652039651477</v>
      </c>
      <c r="O345" s="20">
        <f t="shared" si="61"/>
        <v>43889.86335071776</v>
      </c>
      <c r="P345" s="20">
        <f t="shared" si="62"/>
        <v>0</v>
      </c>
    </row>
    <row r="346" spans="2:16" ht="12.75">
      <c r="B346" s="1">
        <f t="shared" si="63"/>
        <v>27</v>
      </c>
      <c r="C346" s="1">
        <f t="shared" si="64"/>
        <v>314</v>
      </c>
      <c r="D346" s="20">
        <f t="shared" si="65"/>
        <v>278.86402036808846</v>
      </c>
      <c r="E346" s="20">
        <f t="shared" si="66"/>
        <v>22.334140417140894</v>
      </c>
      <c r="F346" s="20">
        <f t="shared" si="67"/>
        <v>256.5298799509476</v>
      </c>
      <c r="G346" s="20">
        <f t="shared" si="68"/>
        <v>44411.75095433083</v>
      </c>
      <c r="H346" s="20">
        <f t="shared" si="69"/>
        <v>0</v>
      </c>
      <c r="J346" s="1">
        <f t="shared" si="56"/>
        <v>27</v>
      </c>
      <c r="K346" s="1">
        <f t="shared" si="57"/>
        <v>314</v>
      </c>
      <c r="L346" s="20">
        <f t="shared" si="58"/>
        <v>281.2610453320719</v>
      </c>
      <c r="M346" s="20">
        <f t="shared" si="59"/>
        <v>21.944931675358884</v>
      </c>
      <c r="N346" s="20">
        <f t="shared" si="60"/>
        <v>259.316113656713</v>
      </c>
      <c r="O346" s="20">
        <f t="shared" si="61"/>
        <v>43630.547237061044</v>
      </c>
      <c r="P346" s="20">
        <f t="shared" si="62"/>
        <v>0</v>
      </c>
    </row>
    <row r="347" spans="2:16" ht="12.75">
      <c r="B347" s="1">
        <f t="shared" si="63"/>
        <v>27</v>
      </c>
      <c r="C347" s="1">
        <f t="shared" si="64"/>
        <v>315</v>
      </c>
      <c r="D347" s="20">
        <f t="shared" si="65"/>
        <v>278.86402036808846</v>
      </c>
      <c r="E347" s="20">
        <f t="shared" si="66"/>
        <v>22.20587547716542</v>
      </c>
      <c r="F347" s="20">
        <f t="shared" si="67"/>
        <v>256.65814489092304</v>
      </c>
      <c r="G347" s="20">
        <f t="shared" si="68"/>
        <v>44155.09280943991</v>
      </c>
      <c r="H347" s="20">
        <f t="shared" si="69"/>
        <v>0</v>
      </c>
      <c r="J347" s="1">
        <f t="shared" si="56"/>
        <v>27</v>
      </c>
      <c r="K347" s="1">
        <f t="shared" si="57"/>
        <v>315</v>
      </c>
      <c r="L347" s="20">
        <f t="shared" si="58"/>
        <v>281.2610453320719</v>
      </c>
      <c r="M347" s="20">
        <f t="shared" si="59"/>
        <v>21.815273618530526</v>
      </c>
      <c r="N347" s="20">
        <f t="shared" si="60"/>
        <v>259.4457717135414</v>
      </c>
      <c r="O347" s="20">
        <f t="shared" si="61"/>
        <v>43371.1014653475</v>
      </c>
      <c r="P347" s="20">
        <f t="shared" si="62"/>
        <v>0</v>
      </c>
    </row>
    <row r="348" spans="2:16" ht="12.75">
      <c r="B348" s="1">
        <f>IF(C348&lt;&gt;" ",INT(C347/12)+1," ")</f>
        <v>27</v>
      </c>
      <c r="C348" s="1">
        <f>IF(CODE(C347)=32," ",IF(C347+1&gt;$E$12," ",+C347+1))</f>
        <v>316</v>
      </c>
      <c r="D348" s="20">
        <f>IF(C348&lt;&gt;" ",PMT($E$10,($E$12)-C347,-G347)," ")</f>
        <v>278.8640203680885</v>
      </c>
      <c r="E348" s="20">
        <f>IF(C348&lt;&gt;" ",G347*$E$10," ")</f>
        <v>22.07754640471996</v>
      </c>
      <c r="F348" s="20">
        <f>IF(C348&lt;&gt;" ",D348-E348+H348," ")</f>
        <v>256.78647396336856</v>
      </c>
      <c r="G348" s="20">
        <f>IF(C348&lt;&gt;" ",G347-F348," ")</f>
        <v>43898.30633547655</v>
      </c>
      <c r="H348" s="20">
        <f>IF(C348&lt;&gt;" ",IF(AND($E$18=B348,$E$19=C348-(B348-1)*12),$E$17,0)," ")</f>
        <v>0</v>
      </c>
      <c r="J348" s="1">
        <f t="shared" si="56"/>
        <v>27</v>
      </c>
      <c r="K348" s="1">
        <f t="shared" si="57"/>
        <v>316</v>
      </c>
      <c r="L348" s="20">
        <f t="shared" si="58"/>
        <v>281.2610453320719</v>
      </c>
      <c r="M348" s="20">
        <f t="shared" si="59"/>
        <v>21.685550732673754</v>
      </c>
      <c r="N348" s="20">
        <f t="shared" si="60"/>
        <v>259.57549459939816</v>
      </c>
      <c r="O348" s="20">
        <f t="shared" si="61"/>
        <v>43111.5259707481</v>
      </c>
      <c r="P348" s="20">
        <f t="shared" si="62"/>
        <v>0</v>
      </c>
    </row>
    <row r="349" spans="2:16" ht="12.75">
      <c r="B349" s="1">
        <f aca="true" t="shared" si="70" ref="B349:B412">IF(C349&lt;&gt;" ",INT(C348/12)+1," ")</f>
        <v>27</v>
      </c>
      <c r="C349" s="1">
        <f aca="true" t="shared" si="71" ref="C349:C412">IF(CODE(C348)=32," ",IF(C348+1&gt;$E$12," ",+C348+1))</f>
        <v>317</v>
      </c>
      <c r="D349" s="20">
        <f aca="true" t="shared" si="72" ref="D349:D412">IF(C349&lt;&gt;" ",PMT($E$10,($E$12)-C348,-G348)," ")</f>
        <v>278.8640203680885</v>
      </c>
      <c r="E349" s="20">
        <f aca="true" t="shared" si="73" ref="E349:E412">IF(C349&lt;&gt;" ",G348*$E$10," ")</f>
        <v>21.949153167738277</v>
      </c>
      <c r="F349" s="20">
        <f aca="true" t="shared" si="74" ref="F349:F412">IF(C349&lt;&gt;" ",D349-E349+H349," ")</f>
        <v>256.9148672003502</v>
      </c>
      <c r="G349" s="20">
        <f aca="true" t="shared" si="75" ref="G349:G412">IF(C349&lt;&gt;" ",G348-F349," ")</f>
        <v>43641.3914682762</v>
      </c>
      <c r="H349" s="20">
        <f aca="true" t="shared" si="76" ref="H349:H412">IF(C349&lt;&gt;" ",IF(AND($E$18=B349,$E$19=C349-(B349-1)*12),$E$17,0)," ")</f>
        <v>0</v>
      </c>
      <c r="J349" s="1">
        <f t="shared" si="56"/>
        <v>27</v>
      </c>
      <c r="K349" s="1">
        <f t="shared" si="57"/>
        <v>317</v>
      </c>
      <c r="L349" s="20">
        <f t="shared" si="58"/>
        <v>281.2610453320719</v>
      </c>
      <c r="M349" s="20">
        <f t="shared" si="59"/>
        <v>21.555762985374056</v>
      </c>
      <c r="N349" s="20">
        <f t="shared" si="60"/>
        <v>259.70528234669786</v>
      </c>
      <c r="O349" s="20">
        <f t="shared" si="61"/>
        <v>42851.82068840141</v>
      </c>
      <c r="P349" s="20">
        <f t="shared" si="62"/>
        <v>0</v>
      </c>
    </row>
    <row r="350" spans="2:16" ht="12.75">
      <c r="B350" s="1">
        <f t="shared" si="70"/>
        <v>27</v>
      </c>
      <c r="C350" s="1">
        <f t="shared" si="71"/>
        <v>318</v>
      </c>
      <c r="D350" s="20">
        <f t="shared" si="72"/>
        <v>278.8640203680885</v>
      </c>
      <c r="E350" s="20">
        <f t="shared" si="73"/>
        <v>21.820695734138102</v>
      </c>
      <c r="F350" s="20">
        <f t="shared" si="74"/>
        <v>257.0433246339504</v>
      </c>
      <c r="G350" s="20">
        <f t="shared" si="75"/>
        <v>43384.348143642244</v>
      </c>
      <c r="H350" s="20">
        <f t="shared" si="76"/>
        <v>0</v>
      </c>
      <c r="J350" s="1">
        <f t="shared" si="56"/>
        <v>27</v>
      </c>
      <c r="K350" s="1">
        <f t="shared" si="57"/>
        <v>318</v>
      </c>
      <c r="L350" s="20">
        <f t="shared" si="58"/>
        <v>281.2610453320719</v>
      </c>
      <c r="M350" s="20">
        <f t="shared" si="59"/>
        <v>21.42591034420071</v>
      </c>
      <c r="N350" s="20">
        <f t="shared" si="60"/>
        <v>259.8351349878712</v>
      </c>
      <c r="O350" s="20">
        <f t="shared" si="61"/>
        <v>42591.985553413535</v>
      </c>
      <c r="P350" s="20">
        <f t="shared" si="62"/>
        <v>0</v>
      </c>
    </row>
    <row r="351" spans="2:16" ht="12.75">
      <c r="B351" s="1">
        <f t="shared" si="70"/>
        <v>27</v>
      </c>
      <c r="C351" s="1">
        <f t="shared" si="71"/>
        <v>319</v>
      </c>
      <c r="D351" s="20">
        <f t="shared" si="72"/>
        <v>278.8640203680885</v>
      </c>
      <c r="E351" s="20">
        <f t="shared" si="73"/>
        <v>21.692174071821128</v>
      </c>
      <c r="F351" s="20">
        <f t="shared" si="74"/>
        <v>257.1718462962674</v>
      </c>
      <c r="G351" s="20">
        <f t="shared" si="75"/>
        <v>43127.17629734598</v>
      </c>
      <c r="H351" s="20">
        <f t="shared" si="76"/>
        <v>0</v>
      </c>
      <c r="J351" s="1">
        <f t="shared" si="56"/>
        <v>27</v>
      </c>
      <c r="K351" s="1">
        <f t="shared" si="57"/>
        <v>319</v>
      </c>
      <c r="L351" s="20">
        <f t="shared" si="58"/>
        <v>281.2610453320719</v>
      </c>
      <c r="M351" s="20">
        <f t="shared" si="59"/>
        <v>21.295992776706772</v>
      </c>
      <c r="N351" s="20">
        <f t="shared" si="60"/>
        <v>259.9650525553651</v>
      </c>
      <c r="O351" s="20">
        <f t="shared" si="61"/>
        <v>42332.02050085817</v>
      </c>
      <c r="P351" s="20">
        <f t="shared" si="62"/>
        <v>0</v>
      </c>
    </row>
    <row r="352" spans="2:16" ht="12.75">
      <c r="B352" s="1">
        <f t="shared" si="70"/>
        <v>27</v>
      </c>
      <c r="C352" s="1">
        <f t="shared" si="71"/>
        <v>320</v>
      </c>
      <c r="D352" s="20">
        <f t="shared" si="72"/>
        <v>278.86402036808846</v>
      </c>
      <c r="E352" s="20">
        <f t="shared" si="73"/>
        <v>21.563588148672995</v>
      </c>
      <c r="F352" s="20">
        <f t="shared" si="74"/>
        <v>257.3004322194155</v>
      </c>
      <c r="G352" s="20">
        <f t="shared" si="75"/>
        <v>42869.87586512656</v>
      </c>
      <c r="H352" s="20">
        <f t="shared" si="76"/>
        <v>0</v>
      </c>
      <c r="J352" s="1">
        <f t="shared" si="56"/>
        <v>27</v>
      </c>
      <c r="K352" s="1">
        <f t="shared" si="57"/>
        <v>320</v>
      </c>
      <c r="L352" s="20">
        <f t="shared" si="58"/>
        <v>281.2610453320719</v>
      </c>
      <c r="M352" s="20">
        <f t="shared" si="59"/>
        <v>21.16601025042909</v>
      </c>
      <c r="N352" s="20">
        <f t="shared" si="60"/>
        <v>260.0950350816428</v>
      </c>
      <c r="O352" s="20">
        <f t="shared" si="61"/>
        <v>42071.92546577653</v>
      </c>
      <c r="P352" s="20">
        <f t="shared" si="62"/>
        <v>0</v>
      </c>
    </row>
    <row r="353" spans="2:16" ht="12.75">
      <c r="B353" s="1">
        <f t="shared" si="70"/>
        <v>27</v>
      </c>
      <c r="C353" s="1">
        <f t="shared" si="71"/>
        <v>321</v>
      </c>
      <c r="D353" s="20">
        <f t="shared" si="72"/>
        <v>278.8640203680885</v>
      </c>
      <c r="E353" s="20">
        <f t="shared" si="73"/>
        <v>21.434937932563287</v>
      </c>
      <c r="F353" s="20">
        <f t="shared" si="74"/>
        <v>257.42908243552523</v>
      </c>
      <c r="G353" s="20">
        <f t="shared" si="75"/>
        <v>42612.44678269103</v>
      </c>
      <c r="H353" s="20">
        <f t="shared" si="76"/>
        <v>0</v>
      </c>
      <c r="J353" s="1">
        <f t="shared" si="56"/>
        <v>27</v>
      </c>
      <c r="K353" s="1">
        <f t="shared" si="57"/>
        <v>321</v>
      </c>
      <c r="L353" s="20">
        <f t="shared" si="58"/>
        <v>281.2610453320719</v>
      </c>
      <c r="M353" s="20">
        <f t="shared" si="59"/>
        <v>21.03596273288827</v>
      </c>
      <c r="N353" s="20">
        <f t="shared" si="60"/>
        <v>260.2250825991836</v>
      </c>
      <c r="O353" s="20">
        <f t="shared" si="61"/>
        <v>41811.70038317734</v>
      </c>
      <c r="P353" s="20">
        <f t="shared" si="62"/>
        <v>0</v>
      </c>
    </row>
    <row r="354" spans="2:16" ht="12.75">
      <c r="B354" s="1">
        <f t="shared" si="70"/>
        <v>27</v>
      </c>
      <c r="C354" s="1">
        <f t="shared" si="71"/>
        <v>322</v>
      </c>
      <c r="D354" s="20">
        <f t="shared" si="72"/>
        <v>278.86402036808846</v>
      </c>
      <c r="E354" s="20">
        <f t="shared" si="73"/>
        <v>21.306223391345522</v>
      </c>
      <c r="F354" s="20">
        <f t="shared" si="74"/>
        <v>257.55779697674296</v>
      </c>
      <c r="G354" s="20">
        <f t="shared" si="75"/>
        <v>42354.88898571429</v>
      </c>
      <c r="H354" s="20">
        <f t="shared" si="76"/>
        <v>0</v>
      </c>
      <c r="J354" s="1">
        <f aca="true" t="shared" si="77" ref="J354:J417">IF(K354&lt;&gt;" ",INT(K353/12)+1," ")</f>
        <v>27</v>
      </c>
      <c r="K354" s="1">
        <f aca="true" t="shared" si="78" ref="K354:K417">IF(CODE(K353)=32," ",IF(AND(K353+1&lt;=$E$13,O353&gt;0),+K353+1," "))</f>
        <v>322</v>
      </c>
      <c r="L354" s="20">
        <f aca="true" t="shared" si="79" ref="L354:L417">IF(K354&lt;&gt;" ",IF(O353&lt;L353,O353+M354,PMT($E$10,($E$12),-$E$6))," ")</f>
        <v>281.2610453320719</v>
      </c>
      <c r="M354" s="20">
        <f aca="true" t="shared" si="80" ref="M354:M417">IF(K354&lt;&gt;" ",O353*$E$10," ")</f>
        <v>20.905850191588677</v>
      </c>
      <c r="N354" s="20">
        <f aca="true" t="shared" si="81" ref="N354:N417">IF(K354&lt;&gt;" ",L354-M354+P354," ")</f>
        <v>260.3551951404832</v>
      </c>
      <c r="O354" s="20">
        <f aca="true" t="shared" si="82" ref="O354:O417">IF(K354&lt;&gt;" ",O353-N354," ")</f>
        <v>41551.34518803686</v>
      </c>
      <c r="P354" s="20">
        <f aca="true" t="shared" si="83" ref="P354:P417">IF(K354&lt;&gt;" ",IF(AND($E$18=J354,$E$19=K354-(J354-1)*12),$E$17,0)," ")</f>
        <v>0</v>
      </c>
    </row>
    <row r="355" spans="2:16" ht="12.75">
      <c r="B355" s="1">
        <f t="shared" si="70"/>
        <v>27</v>
      </c>
      <c r="C355" s="1">
        <f t="shared" si="71"/>
        <v>323</v>
      </c>
      <c r="D355" s="20">
        <f t="shared" si="72"/>
        <v>278.86402036808846</v>
      </c>
      <c r="E355" s="20">
        <f t="shared" si="73"/>
        <v>21.177444492857152</v>
      </c>
      <c r="F355" s="20">
        <f t="shared" si="74"/>
        <v>257.6865758752313</v>
      </c>
      <c r="G355" s="20">
        <f t="shared" si="75"/>
        <v>42097.20240983906</v>
      </c>
      <c r="H355" s="20">
        <f t="shared" si="76"/>
        <v>0</v>
      </c>
      <c r="J355" s="1">
        <f t="shared" si="77"/>
        <v>27</v>
      </c>
      <c r="K355" s="1">
        <f t="shared" si="78"/>
        <v>323</v>
      </c>
      <c r="L355" s="20">
        <f t="shared" si="79"/>
        <v>281.2610453320719</v>
      </c>
      <c r="M355" s="20">
        <f t="shared" si="80"/>
        <v>20.775672594018435</v>
      </c>
      <c r="N355" s="20">
        <f t="shared" si="81"/>
        <v>260.48537273805346</v>
      </c>
      <c r="O355" s="20">
        <f t="shared" si="82"/>
        <v>41290.859815298805</v>
      </c>
      <c r="P355" s="20">
        <f t="shared" si="83"/>
        <v>0</v>
      </c>
    </row>
    <row r="356" spans="2:16" ht="12.75">
      <c r="B356" s="1">
        <f t="shared" si="70"/>
        <v>27</v>
      </c>
      <c r="C356" s="1">
        <f t="shared" si="71"/>
        <v>324</v>
      </c>
      <c r="D356" s="20">
        <f t="shared" si="72"/>
        <v>278.8640203680885</v>
      </c>
      <c r="E356" s="20">
        <f t="shared" si="73"/>
        <v>21.048601204919535</v>
      </c>
      <c r="F356" s="20">
        <f t="shared" si="74"/>
        <v>257.815419163169</v>
      </c>
      <c r="G356" s="20">
        <f t="shared" si="75"/>
        <v>41839.38699067589</v>
      </c>
      <c r="H356" s="20">
        <f t="shared" si="76"/>
        <v>0</v>
      </c>
      <c r="J356" s="1">
        <f t="shared" si="77"/>
        <v>27</v>
      </c>
      <c r="K356" s="1">
        <f t="shared" si="78"/>
        <v>324</v>
      </c>
      <c r="L356" s="20">
        <f t="shared" si="79"/>
        <v>281.2610453320719</v>
      </c>
      <c r="M356" s="20">
        <f t="shared" si="80"/>
        <v>20.645429907649408</v>
      </c>
      <c r="N356" s="20">
        <f t="shared" si="81"/>
        <v>260.61561542442246</v>
      </c>
      <c r="O356" s="20">
        <f t="shared" si="82"/>
        <v>41030.24419987438</v>
      </c>
      <c r="P356" s="20">
        <f t="shared" si="83"/>
        <v>0</v>
      </c>
    </row>
    <row r="357" spans="2:16" ht="12.75">
      <c r="B357" s="1">
        <f t="shared" si="70"/>
        <v>28</v>
      </c>
      <c r="C357" s="1">
        <f t="shared" si="71"/>
        <v>325</v>
      </c>
      <c r="D357" s="20">
        <f t="shared" si="72"/>
        <v>278.86402036808846</v>
      </c>
      <c r="E357" s="20">
        <f t="shared" si="73"/>
        <v>20.919693495337953</v>
      </c>
      <c r="F357" s="20">
        <f t="shared" si="74"/>
        <v>257.9443268727505</v>
      </c>
      <c r="G357" s="20">
        <f t="shared" si="75"/>
        <v>41581.442663803144</v>
      </c>
      <c r="H357" s="20">
        <f t="shared" si="76"/>
        <v>0</v>
      </c>
      <c r="J357" s="1">
        <f t="shared" si="77"/>
        <v>28</v>
      </c>
      <c r="K357" s="1">
        <f t="shared" si="78"/>
        <v>325</v>
      </c>
      <c r="L357" s="20">
        <f t="shared" si="79"/>
        <v>281.2610453320719</v>
      </c>
      <c r="M357" s="20">
        <f t="shared" si="80"/>
        <v>20.515122099937194</v>
      </c>
      <c r="N357" s="20">
        <f t="shared" si="81"/>
        <v>260.7459232321347</v>
      </c>
      <c r="O357" s="20">
        <f t="shared" si="82"/>
        <v>40769.49827664225</v>
      </c>
      <c r="P357" s="20">
        <f t="shared" si="83"/>
        <v>0</v>
      </c>
    </row>
    <row r="358" spans="2:16" ht="12.75">
      <c r="B358" s="1">
        <f t="shared" si="70"/>
        <v>28</v>
      </c>
      <c r="C358" s="1">
        <f t="shared" si="71"/>
        <v>326</v>
      </c>
      <c r="D358" s="20">
        <f t="shared" si="72"/>
        <v>278.8640203680885</v>
      </c>
      <c r="E358" s="20">
        <f t="shared" si="73"/>
        <v>20.790721331901576</v>
      </c>
      <c r="F358" s="20">
        <f t="shared" si="74"/>
        <v>258.07329903618694</v>
      </c>
      <c r="G358" s="20">
        <f t="shared" si="75"/>
        <v>41323.36936476696</v>
      </c>
      <c r="H358" s="20">
        <f t="shared" si="76"/>
        <v>0</v>
      </c>
      <c r="J358" s="1">
        <f t="shared" si="77"/>
        <v>28</v>
      </c>
      <c r="K358" s="1">
        <f t="shared" si="78"/>
        <v>326</v>
      </c>
      <c r="L358" s="20">
        <f t="shared" si="79"/>
        <v>281.2610453320719</v>
      </c>
      <c r="M358" s="20">
        <f t="shared" si="80"/>
        <v>20.38474913832113</v>
      </c>
      <c r="N358" s="20">
        <f t="shared" si="81"/>
        <v>260.87629619375076</v>
      </c>
      <c r="O358" s="20">
        <f t="shared" si="82"/>
        <v>40508.62198044849</v>
      </c>
      <c r="P358" s="20">
        <f t="shared" si="83"/>
        <v>0</v>
      </c>
    </row>
    <row r="359" spans="2:16" ht="12.75">
      <c r="B359" s="1">
        <f t="shared" si="70"/>
        <v>28</v>
      </c>
      <c r="C359" s="1">
        <f t="shared" si="71"/>
        <v>327</v>
      </c>
      <c r="D359" s="20">
        <f t="shared" si="72"/>
        <v>278.8640203680885</v>
      </c>
      <c r="E359" s="20">
        <f t="shared" si="73"/>
        <v>20.661684682383484</v>
      </c>
      <c r="F359" s="20">
        <f t="shared" si="74"/>
        <v>258.202335685705</v>
      </c>
      <c r="G359" s="20">
        <f t="shared" si="75"/>
        <v>41065.167029081254</v>
      </c>
      <c r="H359" s="20">
        <f t="shared" si="76"/>
        <v>0</v>
      </c>
      <c r="J359" s="1">
        <f t="shared" si="77"/>
        <v>28</v>
      </c>
      <c r="K359" s="1">
        <f t="shared" si="78"/>
        <v>327</v>
      </c>
      <c r="L359" s="20">
        <f t="shared" si="79"/>
        <v>281.2610453320719</v>
      </c>
      <c r="M359" s="20">
        <f t="shared" si="80"/>
        <v>20.25431099022425</v>
      </c>
      <c r="N359" s="20">
        <f t="shared" si="81"/>
        <v>261.0067343418476</v>
      </c>
      <c r="O359" s="20">
        <f t="shared" si="82"/>
        <v>40247.615246106645</v>
      </c>
      <c r="P359" s="20">
        <f t="shared" si="83"/>
        <v>0</v>
      </c>
    </row>
    <row r="360" spans="2:16" ht="12.75">
      <c r="B360" s="1">
        <f t="shared" si="70"/>
        <v>28</v>
      </c>
      <c r="C360" s="1">
        <f t="shared" si="71"/>
        <v>328</v>
      </c>
      <c r="D360" s="20">
        <f t="shared" si="72"/>
        <v>278.8640203680885</v>
      </c>
      <c r="E360" s="20">
        <f t="shared" si="73"/>
        <v>20.532583514540633</v>
      </c>
      <c r="F360" s="20">
        <f t="shared" si="74"/>
        <v>258.33143685354787</v>
      </c>
      <c r="G360" s="20">
        <f t="shared" si="75"/>
        <v>40806.835592227704</v>
      </c>
      <c r="H360" s="20">
        <f t="shared" si="76"/>
        <v>0</v>
      </c>
      <c r="J360" s="1">
        <f t="shared" si="77"/>
        <v>28</v>
      </c>
      <c r="K360" s="1">
        <f t="shared" si="78"/>
        <v>328</v>
      </c>
      <c r="L360" s="20">
        <f t="shared" si="79"/>
        <v>281.2610453320719</v>
      </c>
      <c r="M360" s="20">
        <f t="shared" si="80"/>
        <v>20.123807623053327</v>
      </c>
      <c r="N360" s="20">
        <f t="shared" si="81"/>
        <v>261.13723770901856</v>
      </c>
      <c r="O360" s="20">
        <f t="shared" si="82"/>
        <v>39986.47800839763</v>
      </c>
      <c r="P360" s="20">
        <f t="shared" si="83"/>
        <v>0</v>
      </c>
    </row>
    <row r="361" spans="2:16" ht="12.75">
      <c r="B361" s="1">
        <f t="shared" si="70"/>
        <v>28</v>
      </c>
      <c r="C361" s="1">
        <f t="shared" si="71"/>
        <v>329</v>
      </c>
      <c r="D361" s="20">
        <f t="shared" si="72"/>
        <v>278.8640203680885</v>
      </c>
      <c r="E361" s="20">
        <f t="shared" si="73"/>
        <v>20.403417796113857</v>
      </c>
      <c r="F361" s="20">
        <f t="shared" si="74"/>
        <v>258.4606025719747</v>
      </c>
      <c r="G361" s="20">
        <f t="shared" si="75"/>
        <v>40548.37498965573</v>
      </c>
      <c r="H361" s="20">
        <f t="shared" si="76"/>
        <v>0</v>
      </c>
      <c r="J361" s="1">
        <f t="shared" si="77"/>
        <v>28</v>
      </c>
      <c r="K361" s="1">
        <f t="shared" si="78"/>
        <v>329</v>
      </c>
      <c r="L361" s="20">
        <f t="shared" si="79"/>
        <v>281.2610453320719</v>
      </c>
      <c r="M361" s="20">
        <f t="shared" si="80"/>
        <v>19.99323900419882</v>
      </c>
      <c r="N361" s="20">
        <f t="shared" si="81"/>
        <v>261.2678063278731</v>
      </c>
      <c r="O361" s="20">
        <f t="shared" si="82"/>
        <v>39725.21020206976</v>
      </c>
      <c r="P361" s="20">
        <f t="shared" si="83"/>
        <v>0</v>
      </c>
    </row>
    <row r="362" spans="2:16" ht="12.75">
      <c r="B362" s="1">
        <f t="shared" si="70"/>
        <v>28</v>
      </c>
      <c r="C362" s="1">
        <f t="shared" si="71"/>
        <v>330</v>
      </c>
      <c r="D362" s="20">
        <f t="shared" si="72"/>
        <v>278.86402036808846</v>
      </c>
      <c r="E362" s="20">
        <f t="shared" si="73"/>
        <v>20.274187494827867</v>
      </c>
      <c r="F362" s="20">
        <f t="shared" si="74"/>
        <v>258.5898328732606</v>
      </c>
      <c r="G362" s="20">
        <f t="shared" si="75"/>
        <v>40289.78515678247</v>
      </c>
      <c r="H362" s="20">
        <f t="shared" si="76"/>
        <v>0</v>
      </c>
      <c r="J362" s="1">
        <f t="shared" si="77"/>
        <v>28</v>
      </c>
      <c r="K362" s="1">
        <f t="shared" si="78"/>
        <v>330</v>
      </c>
      <c r="L362" s="20">
        <f t="shared" si="79"/>
        <v>281.2610453320719</v>
      </c>
      <c r="M362" s="20">
        <f t="shared" si="80"/>
        <v>19.862605101034884</v>
      </c>
      <c r="N362" s="20">
        <f t="shared" si="81"/>
        <v>261.398440231037</v>
      </c>
      <c r="O362" s="20">
        <f t="shared" si="82"/>
        <v>39463.81176183872</v>
      </c>
      <c r="P362" s="20">
        <f t="shared" si="83"/>
        <v>0</v>
      </c>
    </row>
    <row r="363" spans="2:16" ht="12.75">
      <c r="B363" s="1">
        <f t="shared" si="70"/>
        <v>28</v>
      </c>
      <c r="C363" s="1">
        <f t="shared" si="71"/>
        <v>331</v>
      </c>
      <c r="D363" s="20">
        <f t="shared" si="72"/>
        <v>278.86402036808846</v>
      </c>
      <c r="E363" s="20">
        <f t="shared" si="73"/>
        <v>20.14489257839124</v>
      </c>
      <c r="F363" s="20">
        <f t="shared" si="74"/>
        <v>258.7191277896972</v>
      </c>
      <c r="G363" s="20">
        <f t="shared" si="75"/>
        <v>40031.06602899277</v>
      </c>
      <c r="H363" s="20">
        <f t="shared" si="76"/>
        <v>0</v>
      </c>
      <c r="J363" s="1">
        <f t="shared" si="77"/>
        <v>28</v>
      </c>
      <c r="K363" s="1">
        <f t="shared" si="78"/>
        <v>331</v>
      </c>
      <c r="L363" s="20">
        <f t="shared" si="79"/>
        <v>281.2610453320719</v>
      </c>
      <c r="M363" s="20">
        <f t="shared" si="80"/>
        <v>19.731905880919363</v>
      </c>
      <c r="N363" s="20">
        <f t="shared" si="81"/>
        <v>261.5291394511525</v>
      </c>
      <c r="O363" s="20">
        <f t="shared" si="82"/>
        <v>39202.28262238757</v>
      </c>
      <c r="P363" s="20">
        <f t="shared" si="83"/>
        <v>0</v>
      </c>
    </row>
    <row r="364" spans="2:16" ht="12.75">
      <c r="B364" s="1">
        <f t="shared" si="70"/>
        <v>28</v>
      </c>
      <c r="C364" s="1">
        <f t="shared" si="71"/>
        <v>332</v>
      </c>
      <c r="D364" s="20">
        <f t="shared" si="72"/>
        <v>278.8640203680885</v>
      </c>
      <c r="E364" s="20">
        <f t="shared" si="73"/>
        <v>20.015533014496388</v>
      </c>
      <c r="F364" s="20">
        <f t="shared" si="74"/>
        <v>258.84848735359213</v>
      </c>
      <c r="G364" s="20">
        <f t="shared" si="75"/>
        <v>39772.21754163918</v>
      </c>
      <c r="H364" s="20">
        <f t="shared" si="76"/>
        <v>0</v>
      </c>
      <c r="J364" s="1">
        <f t="shared" si="77"/>
        <v>28</v>
      </c>
      <c r="K364" s="1">
        <f t="shared" si="78"/>
        <v>332</v>
      </c>
      <c r="L364" s="20">
        <f t="shared" si="79"/>
        <v>281.2610453320719</v>
      </c>
      <c r="M364" s="20">
        <f t="shared" si="80"/>
        <v>19.60114131119379</v>
      </c>
      <c r="N364" s="20">
        <f t="shared" si="81"/>
        <v>261.6599040208781</v>
      </c>
      <c r="O364" s="20">
        <f t="shared" si="82"/>
        <v>38940.62271836669</v>
      </c>
      <c r="P364" s="20">
        <f t="shared" si="83"/>
        <v>0</v>
      </c>
    </row>
    <row r="365" spans="2:16" ht="12.75">
      <c r="B365" s="1">
        <f t="shared" si="70"/>
        <v>28</v>
      </c>
      <c r="C365" s="1">
        <f t="shared" si="71"/>
        <v>333</v>
      </c>
      <c r="D365" s="20">
        <f t="shared" si="72"/>
        <v>278.86402036808846</v>
      </c>
      <c r="E365" s="20">
        <f t="shared" si="73"/>
        <v>19.886108770819593</v>
      </c>
      <c r="F365" s="20">
        <f t="shared" si="74"/>
        <v>258.97791159726887</v>
      </c>
      <c r="G365" s="20">
        <f t="shared" si="75"/>
        <v>39513.239630041906</v>
      </c>
      <c r="H365" s="20">
        <f t="shared" si="76"/>
        <v>0</v>
      </c>
      <c r="J365" s="1">
        <f t="shared" si="77"/>
        <v>28</v>
      </c>
      <c r="K365" s="1">
        <f t="shared" si="78"/>
        <v>333</v>
      </c>
      <c r="L365" s="20">
        <f t="shared" si="79"/>
        <v>281.2610453320719</v>
      </c>
      <c r="M365" s="20">
        <f t="shared" si="80"/>
        <v>19.470311359183352</v>
      </c>
      <c r="N365" s="20">
        <f t="shared" si="81"/>
        <v>261.7907339728885</v>
      </c>
      <c r="O365" s="20">
        <f t="shared" si="82"/>
        <v>38678.8319843938</v>
      </c>
      <c r="P365" s="20">
        <f t="shared" si="83"/>
        <v>0</v>
      </c>
    </row>
    <row r="366" spans="2:16" ht="12.75">
      <c r="B366" s="1">
        <f t="shared" si="70"/>
        <v>28</v>
      </c>
      <c r="C366" s="1">
        <f t="shared" si="71"/>
        <v>334</v>
      </c>
      <c r="D366" s="20">
        <f t="shared" si="72"/>
        <v>278.86402036808846</v>
      </c>
      <c r="E366" s="20">
        <f t="shared" si="73"/>
        <v>19.756619815020958</v>
      </c>
      <c r="F366" s="20">
        <f t="shared" si="74"/>
        <v>259.1074005530675</v>
      </c>
      <c r="G366" s="20">
        <f t="shared" si="75"/>
        <v>39254.13222948884</v>
      </c>
      <c r="H366" s="20">
        <f t="shared" si="76"/>
        <v>0</v>
      </c>
      <c r="J366" s="1">
        <f t="shared" si="77"/>
        <v>28</v>
      </c>
      <c r="K366" s="1">
        <f t="shared" si="78"/>
        <v>334</v>
      </c>
      <c r="L366" s="20">
        <f t="shared" si="79"/>
        <v>281.2610453320719</v>
      </c>
      <c r="M366" s="20">
        <f t="shared" si="80"/>
        <v>19.339415992196905</v>
      </c>
      <c r="N366" s="20">
        <f t="shared" si="81"/>
        <v>261.921629339875</v>
      </c>
      <c r="O366" s="20">
        <f t="shared" si="82"/>
        <v>38416.91035505392</v>
      </c>
      <c r="P366" s="20">
        <f t="shared" si="83"/>
        <v>0</v>
      </c>
    </row>
    <row r="367" spans="2:16" ht="12.75">
      <c r="B367" s="1">
        <f t="shared" si="70"/>
        <v>28</v>
      </c>
      <c r="C367" s="1">
        <f t="shared" si="71"/>
        <v>335</v>
      </c>
      <c r="D367" s="20">
        <f t="shared" si="72"/>
        <v>278.86402036808846</v>
      </c>
      <c r="E367" s="20">
        <f t="shared" si="73"/>
        <v>19.627066114744423</v>
      </c>
      <c r="F367" s="20">
        <f t="shared" si="74"/>
        <v>259.23695425334404</v>
      </c>
      <c r="G367" s="20">
        <f t="shared" si="75"/>
        <v>38994.895275235496</v>
      </c>
      <c r="H367" s="20">
        <f t="shared" si="76"/>
        <v>0</v>
      </c>
      <c r="J367" s="1">
        <f t="shared" si="77"/>
        <v>28</v>
      </c>
      <c r="K367" s="1">
        <f t="shared" si="78"/>
        <v>335</v>
      </c>
      <c r="L367" s="20">
        <f t="shared" si="79"/>
        <v>281.2610453320719</v>
      </c>
      <c r="M367" s="20">
        <f t="shared" si="80"/>
        <v>19.208455177526965</v>
      </c>
      <c r="N367" s="20">
        <f t="shared" si="81"/>
        <v>262.05259015454493</v>
      </c>
      <c r="O367" s="20">
        <f t="shared" si="82"/>
        <v>38154.857764899374</v>
      </c>
      <c r="P367" s="20">
        <f t="shared" si="83"/>
        <v>0</v>
      </c>
    </row>
    <row r="368" spans="2:16" ht="12.75">
      <c r="B368" s="1">
        <f t="shared" si="70"/>
        <v>28</v>
      </c>
      <c r="C368" s="1">
        <f t="shared" si="71"/>
        <v>336</v>
      </c>
      <c r="D368" s="20">
        <f t="shared" si="72"/>
        <v>278.8640203680885</v>
      </c>
      <c r="E368" s="20">
        <f t="shared" si="73"/>
        <v>19.497447637617753</v>
      </c>
      <c r="F368" s="20">
        <f t="shared" si="74"/>
        <v>259.36657273047075</v>
      </c>
      <c r="G368" s="20">
        <f t="shared" si="75"/>
        <v>38735.52870250503</v>
      </c>
      <c r="H368" s="20">
        <f t="shared" si="76"/>
        <v>0</v>
      </c>
      <c r="J368" s="1">
        <f t="shared" si="77"/>
        <v>28</v>
      </c>
      <c r="K368" s="1">
        <f t="shared" si="78"/>
        <v>336</v>
      </c>
      <c r="L368" s="20">
        <f t="shared" si="79"/>
        <v>281.2610453320719</v>
      </c>
      <c r="M368" s="20">
        <f t="shared" si="80"/>
        <v>19.07742888244969</v>
      </c>
      <c r="N368" s="20">
        <f t="shared" si="81"/>
        <v>262.1836164496222</v>
      </c>
      <c r="O368" s="20">
        <f t="shared" si="82"/>
        <v>37892.674148449754</v>
      </c>
      <c r="P368" s="20">
        <f t="shared" si="83"/>
        <v>0</v>
      </c>
    </row>
    <row r="369" spans="2:16" ht="12.75">
      <c r="B369" s="1">
        <f t="shared" si="70"/>
        <v>29</v>
      </c>
      <c r="C369" s="1">
        <f t="shared" si="71"/>
        <v>337</v>
      </c>
      <c r="D369" s="20">
        <f t="shared" si="72"/>
        <v>278.8640203680885</v>
      </c>
      <c r="E369" s="20">
        <f t="shared" si="73"/>
        <v>19.367764351252518</v>
      </c>
      <c r="F369" s="20">
        <f t="shared" si="74"/>
        <v>259.496256016836</v>
      </c>
      <c r="G369" s="20">
        <f t="shared" si="75"/>
        <v>38476.03244648819</v>
      </c>
      <c r="H369" s="20">
        <f t="shared" si="76"/>
        <v>0</v>
      </c>
      <c r="J369" s="1">
        <f t="shared" si="77"/>
        <v>29</v>
      </c>
      <c r="K369" s="1">
        <f t="shared" si="78"/>
        <v>337</v>
      </c>
      <c r="L369" s="20">
        <f t="shared" si="79"/>
        <v>281.2610453320719</v>
      </c>
      <c r="M369" s="20">
        <f t="shared" si="80"/>
        <v>18.946337074224882</v>
      </c>
      <c r="N369" s="20">
        <f t="shared" si="81"/>
        <v>262.31470825784703</v>
      </c>
      <c r="O369" s="20">
        <f t="shared" si="82"/>
        <v>37630.35944019191</v>
      </c>
      <c r="P369" s="20">
        <f t="shared" si="83"/>
        <v>0</v>
      </c>
    </row>
    <row r="370" spans="2:16" ht="12.75">
      <c r="B370" s="1">
        <f t="shared" si="70"/>
        <v>29</v>
      </c>
      <c r="C370" s="1">
        <f t="shared" si="71"/>
        <v>338</v>
      </c>
      <c r="D370" s="20">
        <f t="shared" si="72"/>
        <v>278.8640203680885</v>
      </c>
      <c r="E370" s="20">
        <f t="shared" si="73"/>
        <v>19.238016223244102</v>
      </c>
      <c r="F370" s="20">
        <f t="shared" si="74"/>
        <v>259.6260041448444</v>
      </c>
      <c r="G370" s="20">
        <f t="shared" si="75"/>
        <v>38216.406442343345</v>
      </c>
      <c r="H370" s="20">
        <f t="shared" si="76"/>
        <v>0</v>
      </c>
      <c r="J370" s="1">
        <f t="shared" si="77"/>
        <v>29</v>
      </c>
      <c r="K370" s="1">
        <f t="shared" si="78"/>
        <v>338</v>
      </c>
      <c r="L370" s="20">
        <f t="shared" si="79"/>
        <v>281.2610453320719</v>
      </c>
      <c r="M370" s="20">
        <f t="shared" si="80"/>
        <v>18.81517972009596</v>
      </c>
      <c r="N370" s="20">
        <f t="shared" si="81"/>
        <v>262.44586561197593</v>
      </c>
      <c r="O370" s="20">
        <f t="shared" si="82"/>
        <v>37367.913574579936</v>
      </c>
      <c r="P370" s="20">
        <f t="shared" si="83"/>
        <v>0</v>
      </c>
    </row>
    <row r="371" spans="2:16" ht="12.75">
      <c r="B371" s="1">
        <f t="shared" si="70"/>
        <v>29</v>
      </c>
      <c r="C371" s="1">
        <f t="shared" si="71"/>
        <v>339</v>
      </c>
      <c r="D371" s="20">
        <f t="shared" si="72"/>
        <v>278.86402036808846</v>
      </c>
      <c r="E371" s="20">
        <f t="shared" si="73"/>
        <v>19.108203221171678</v>
      </c>
      <c r="F371" s="20">
        <f t="shared" si="74"/>
        <v>259.7558171469168</v>
      </c>
      <c r="G371" s="20">
        <f t="shared" si="75"/>
        <v>37956.65062519643</v>
      </c>
      <c r="H371" s="20">
        <f t="shared" si="76"/>
        <v>0</v>
      </c>
      <c r="J371" s="1">
        <f t="shared" si="77"/>
        <v>29</v>
      </c>
      <c r="K371" s="1">
        <f t="shared" si="78"/>
        <v>339</v>
      </c>
      <c r="L371" s="20">
        <f t="shared" si="79"/>
        <v>281.2610453320719</v>
      </c>
      <c r="M371" s="20">
        <f t="shared" si="80"/>
        <v>18.683956787289972</v>
      </c>
      <c r="N371" s="20">
        <f t="shared" si="81"/>
        <v>262.57708854478193</v>
      </c>
      <c r="O371" s="20">
        <f t="shared" si="82"/>
        <v>37105.33648603515</v>
      </c>
      <c r="P371" s="20">
        <f t="shared" si="83"/>
        <v>0</v>
      </c>
    </row>
    <row r="372" spans="2:16" ht="12.75">
      <c r="B372" s="1">
        <f t="shared" si="70"/>
        <v>29</v>
      </c>
      <c r="C372" s="1">
        <f t="shared" si="71"/>
        <v>340</v>
      </c>
      <c r="D372" s="20">
        <f t="shared" si="72"/>
        <v>278.8640203680885</v>
      </c>
      <c r="E372" s="20">
        <f t="shared" si="73"/>
        <v>18.97832531259822</v>
      </c>
      <c r="F372" s="20">
        <f t="shared" si="74"/>
        <v>259.8856950554903</v>
      </c>
      <c r="G372" s="20">
        <f t="shared" si="75"/>
        <v>37696.76493014094</v>
      </c>
      <c r="H372" s="20">
        <f t="shared" si="76"/>
        <v>0</v>
      </c>
      <c r="J372" s="1">
        <f t="shared" si="77"/>
        <v>29</v>
      </c>
      <c r="K372" s="1">
        <f t="shared" si="78"/>
        <v>340</v>
      </c>
      <c r="L372" s="20">
        <f t="shared" si="79"/>
        <v>281.2610453320719</v>
      </c>
      <c r="M372" s="20">
        <f t="shared" si="80"/>
        <v>18.552668243017578</v>
      </c>
      <c r="N372" s="20">
        <f t="shared" si="81"/>
        <v>262.7083770890543</v>
      </c>
      <c r="O372" s="20">
        <f t="shared" si="82"/>
        <v>36842.6281089461</v>
      </c>
      <c r="P372" s="20">
        <f t="shared" si="83"/>
        <v>0</v>
      </c>
    </row>
    <row r="373" spans="2:16" ht="12.75">
      <c r="B373" s="1">
        <f t="shared" si="70"/>
        <v>29</v>
      </c>
      <c r="C373" s="1">
        <f t="shared" si="71"/>
        <v>341</v>
      </c>
      <c r="D373" s="20">
        <f t="shared" si="72"/>
        <v>278.8640203680885</v>
      </c>
      <c r="E373" s="20">
        <f t="shared" si="73"/>
        <v>18.848382465070475</v>
      </c>
      <c r="F373" s="20">
        <f t="shared" si="74"/>
        <v>260.01563790301805</v>
      </c>
      <c r="G373" s="20">
        <f t="shared" si="75"/>
        <v>37436.749292237924</v>
      </c>
      <c r="H373" s="20">
        <f t="shared" si="76"/>
        <v>0</v>
      </c>
      <c r="J373" s="1">
        <f t="shared" si="77"/>
        <v>29</v>
      </c>
      <c r="K373" s="1">
        <f t="shared" si="78"/>
        <v>341</v>
      </c>
      <c r="L373" s="20">
        <f t="shared" si="79"/>
        <v>281.2610453320719</v>
      </c>
      <c r="M373" s="20">
        <f t="shared" si="80"/>
        <v>18.421314054473054</v>
      </c>
      <c r="N373" s="20">
        <f t="shared" si="81"/>
        <v>262.83973127759884</v>
      </c>
      <c r="O373" s="20">
        <f t="shared" si="82"/>
        <v>36579.7883776685</v>
      </c>
      <c r="P373" s="20">
        <f t="shared" si="83"/>
        <v>0</v>
      </c>
    </row>
    <row r="374" spans="2:16" ht="12.75">
      <c r="B374" s="1">
        <f t="shared" si="70"/>
        <v>29</v>
      </c>
      <c r="C374" s="1">
        <f t="shared" si="71"/>
        <v>342</v>
      </c>
      <c r="D374" s="20">
        <f t="shared" si="72"/>
        <v>278.8640203680885</v>
      </c>
      <c r="E374" s="20">
        <f t="shared" si="73"/>
        <v>18.718374646118967</v>
      </c>
      <c r="F374" s="20">
        <f t="shared" si="74"/>
        <v>260.1456457219696</v>
      </c>
      <c r="G374" s="20">
        <f t="shared" si="75"/>
        <v>37176.603646515956</v>
      </c>
      <c r="H374" s="20">
        <f t="shared" si="76"/>
        <v>0</v>
      </c>
      <c r="J374" s="1">
        <f t="shared" si="77"/>
        <v>29</v>
      </c>
      <c r="K374" s="1">
        <f t="shared" si="78"/>
        <v>342</v>
      </c>
      <c r="L374" s="20">
        <f t="shared" si="79"/>
        <v>281.2610453320719</v>
      </c>
      <c r="M374" s="20">
        <f t="shared" si="80"/>
        <v>18.289894188834253</v>
      </c>
      <c r="N374" s="20">
        <f t="shared" si="81"/>
        <v>262.97115114323765</v>
      </c>
      <c r="O374" s="20">
        <f t="shared" si="82"/>
        <v>36316.81722652526</v>
      </c>
      <c r="P374" s="20">
        <f t="shared" si="83"/>
        <v>0</v>
      </c>
    </row>
    <row r="375" spans="2:16" ht="12.75">
      <c r="B375" s="1">
        <f t="shared" si="70"/>
        <v>29</v>
      </c>
      <c r="C375" s="1">
        <f t="shared" si="71"/>
        <v>343</v>
      </c>
      <c r="D375" s="20">
        <f t="shared" si="72"/>
        <v>278.8640203680886</v>
      </c>
      <c r="E375" s="20">
        <f t="shared" si="73"/>
        <v>18.588301823257982</v>
      </c>
      <c r="F375" s="20">
        <f t="shared" si="74"/>
        <v>260.27571854483057</v>
      </c>
      <c r="G375" s="20">
        <f t="shared" si="75"/>
        <v>36916.32792797113</v>
      </c>
      <c r="H375" s="20">
        <f t="shared" si="76"/>
        <v>0</v>
      </c>
      <c r="J375" s="1">
        <f t="shared" si="77"/>
        <v>29</v>
      </c>
      <c r="K375" s="1">
        <f t="shared" si="78"/>
        <v>343</v>
      </c>
      <c r="L375" s="20">
        <f t="shared" si="79"/>
        <v>281.2610453320719</v>
      </c>
      <c r="M375" s="20">
        <f t="shared" si="80"/>
        <v>18.158408613262633</v>
      </c>
      <c r="N375" s="20">
        <f t="shared" si="81"/>
        <v>263.10263671880926</v>
      </c>
      <c r="O375" s="20">
        <f t="shared" si="82"/>
        <v>36053.71458980645</v>
      </c>
      <c r="P375" s="20">
        <f t="shared" si="83"/>
        <v>0</v>
      </c>
    </row>
    <row r="376" spans="2:16" ht="12.75">
      <c r="B376" s="1">
        <f t="shared" si="70"/>
        <v>29</v>
      </c>
      <c r="C376" s="1">
        <f t="shared" si="71"/>
        <v>344</v>
      </c>
      <c r="D376" s="20">
        <f t="shared" si="72"/>
        <v>278.8640203680885</v>
      </c>
      <c r="E376" s="20">
        <f t="shared" si="73"/>
        <v>18.45816396398557</v>
      </c>
      <c r="F376" s="20">
        <f t="shared" si="74"/>
        <v>260.40585640410296</v>
      </c>
      <c r="G376" s="20">
        <f t="shared" si="75"/>
        <v>36655.92207156702</v>
      </c>
      <c r="H376" s="20">
        <f t="shared" si="76"/>
        <v>0</v>
      </c>
      <c r="J376" s="1">
        <f t="shared" si="77"/>
        <v>29</v>
      </c>
      <c r="K376" s="1">
        <f t="shared" si="78"/>
        <v>344</v>
      </c>
      <c r="L376" s="20">
        <f t="shared" si="79"/>
        <v>281.2610453320719</v>
      </c>
      <c r="M376" s="20">
        <f t="shared" si="80"/>
        <v>18.026857294903227</v>
      </c>
      <c r="N376" s="20">
        <f t="shared" si="81"/>
        <v>263.2341880371687</v>
      </c>
      <c r="O376" s="20">
        <f t="shared" si="82"/>
        <v>35790.48040176928</v>
      </c>
      <c r="P376" s="20">
        <f t="shared" si="83"/>
        <v>0</v>
      </c>
    </row>
    <row r="377" spans="2:16" ht="12.75">
      <c r="B377" s="1">
        <f t="shared" si="70"/>
        <v>29</v>
      </c>
      <c r="C377" s="1">
        <f t="shared" si="71"/>
        <v>345</v>
      </c>
      <c r="D377" s="20">
        <f t="shared" si="72"/>
        <v>278.8640203680886</v>
      </c>
      <c r="E377" s="20">
        <f t="shared" si="73"/>
        <v>18.327961035783517</v>
      </c>
      <c r="F377" s="20">
        <f t="shared" si="74"/>
        <v>260.53605933230506</v>
      </c>
      <c r="G377" s="20">
        <f t="shared" si="75"/>
        <v>36395.38601223472</v>
      </c>
      <c r="H377" s="20">
        <f t="shared" si="76"/>
        <v>0</v>
      </c>
      <c r="J377" s="1">
        <f t="shared" si="77"/>
        <v>29</v>
      </c>
      <c r="K377" s="1">
        <f t="shared" si="78"/>
        <v>345</v>
      </c>
      <c r="L377" s="20">
        <f t="shared" si="79"/>
        <v>281.2610453320719</v>
      </c>
      <c r="M377" s="20">
        <f t="shared" si="80"/>
        <v>17.895240200884643</v>
      </c>
      <c r="N377" s="20">
        <f t="shared" si="81"/>
        <v>263.36580513118724</v>
      </c>
      <c r="O377" s="20">
        <f t="shared" si="82"/>
        <v>35527.114596638094</v>
      </c>
      <c r="P377" s="20">
        <f t="shared" si="83"/>
        <v>0</v>
      </c>
    </row>
    <row r="378" spans="2:16" ht="12.75">
      <c r="B378" s="1">
        <f t="shared" si="70"/>
        <v>29</v>
      </c>
      <c r="C378" s="1">
        <f t="shared" si="71"/>
        <v>346</v>
      </c>
      <c r="D378" s="20">
        <f t="shared" si="72"/>
        <v>278.8640203680885</v>
      </c>
      <c r="E378" s="20">
        <f t="shared" si="73"/>
        <v>18.197693006117362</v>
      </c>
      <c r="F378" s="20">
        <f t="shared" si="74"/>
        <v>260.6663273619712</v>
      </c>
      <c r="G378" s="20">
        <f t="shared" si="75"/>
        <v>36134.71968487275</v>
      </c>
      <c r="H378" s="20">
        <f t="shared" si="76"/>
        <v>0</v>
      </c>
      <c r="J378" s="1">
        <f t="shared" si="77"/>
        <v>29</v>
      </c>
      <c r="K378" s="1">
        <f t="shared" si="78"/>
        <v>346</v>
      </c>
      <c r="L378" s="20">
        <f t="shared" si="79"/>
        <v>281.2610453320719</v>
      </c>
      <c r="M378" s="20">
        <f t="shared" si="80"/>
        <v>17.76355729831905</v>
      </c>
      <c r="N378" s="20">
        <f t="shared" si="81"/>
        <v>263.49748803375286</v>
      </c>
      <c r="O378" s="20">
        <f t="shared" si="82"/>
        <v>35263.61710860434</v>
      </c>
      <c r="P378" s="20">
        <f t="shared" si="83"/>
        <v>0</v>
      </c>
    </row>
    <row r="379" spans="2:16" ht="12.75">
      <c r="B379" s="1">
        <f t="shared" si="70"/>
        <v>29</v>
      </c>
      <c r="C379" s="1">
        <f t="shared" si="71"/>
        <v>347</v>
      </c>
      <c r="D379" s="20">
        <f t="shared" si="72"/>
        <v>278.8640203680885</v>
      </c>
      <c r="E379" s="20">
        <f t="shared" si="73"/>
        <v>18.067359842436378</v>
      </c>
      <c r="F379" s="20">
        <f t="shared" si="74"/>
        <v>260.79666052565216</v>
      </c>
      <c r="G379" s="20">
        <f t="shared" si="75"/>
        <v>35873.923024347096</v>
      </c>
      <c r="H379" s="20">
        <f t="shared" si="76"/>
        <v>0</v>
      </c>
      <c r="J379" s="1">
        <f t="shared" si="77"/>
        <v>29</v>
      </c>
      <c r="K379" s="1">
        <f t="shared" si="78"/>
        <v>347</v>
      </c>
      <c r="L379" s="20">
        <f t="shared" si="79"/>
        <v>281.2610453320719</v>
      </c>
      <c r="M379" s="20">
        <f t="shared" si="80"/>
        <v>17.631808554302175</v>
      </c>
      <c r="N379" s="20">
        <f t="shared" si="81"/>
        <v>263.62923677776973</v>
      </c>
      <c r="O379" s="20">
        <f t="shared" si="82"/>
        <v>34999.98787182657</v>
      </c>
      <c r="P379" s="20">
        <f t="shared" si="83"/>
        <v>0</v>
      </c>
    </row>
    <row r="380" spans="2:16" ht="12.75">
      <c r="B380" s="1">
        <f t="shared" si="70"/>
        <v>29</v>
      </c>
      <c r="C380" s="1">
        <f t="shared" si="71"/>
        <v>348</v>
      </c>
      <c r="D380" s="20">
        <f t="shared" si="72"/>
        <v>278.8640203680885</v>
      </c>
      <c r="E380" s="20">
        <f t="shared" si="73"/>
        <v>17.936961512173554</v>
      </c>
      <c r="F380" s="20">
        <f t="shared" si="74"/>
        <v>260.927058855915</v>
      </c>
      <c r="G380" s="20">
        <f t="shared" si="75"/>
        <v>35612.99596549118</v>
      </c>
      <c r="H380" s="20">
        <f t="shared" si="76"/>
        <v>0</v>
      </c>
      <c r="J380" s="1">
        <f t="shared" si="77"/>
        <v>29</v>
      </c>
      <c r="K380" s="1">
        <f t="shared" si="78"/>
        <v>348</v>
      </c>
      <c r="L380" s="20">
        <f t="shared" si="79"/>
        <v>281.2610453320719</v>
      </c>
      <c r="M380" s="20">
        <f t="shared" si="80"/>
        <v>17.499993935913288</v>
      </c>
      <c r="N380" s="20">
        <f t="shared" si="81"/>
        <v>263.7610513961586</v>
      </c>
      <c r="O380" s="20">
        <f t="shared" si="82"/>
        <v>34736.22682043041</v>
      </c>
      <c r="P380" s="20">
        <f t="shared" si="83"/>
        <v>0</v>
      </c>
    </row>
    <row r="381" spans="2:16" ht="12.75">
      <c r="B381" s="1">
        <f t="shared" si="70"/>
        <v>30</v>
      </c>
      <c r="C381" s="1">
        <f t="shared" si="71"/>
        <v>349</v>
      </c>
      <c r="D381" s="20">
        <f t="shared" si="72"/>
        <v>278.8640203680886</v>
      </c>
      <c r="E381" s="20">
        <f t="shared" si="73"/>
        <v>17.806497982745594</v>
      </c>
      <c r="F381" s="20">
        <f t="shared" si="74"/>
        <v>261.05752238534296</v>
      </c>
      <c r="G381" s="20">
        <f t="shared" si="75"/>
        <v>35351.938443105835</v>
      </c>
      <c r="H381" s="20">
        <f t="shared" si="76"/>
        <v>0</v>
      </c>
      <c r="J381" s="1">
        <f t="shared" si="77"/>
        <v>30</v>
      </c>
      <c r="K381" s="1">
        <f t="shared" si="78"/>
        <v>349</v>
      </c>
      <c r="L381" s="20">
        <f t="shared" si="79"/>
        <v>281.2610453320719</v>
      </c>
      <c r="M381" s="20">
        <f t="shared" si="80"/>
        <v>17.368113410215212</v>
      </c>
      <c r="N381" s="20">
        <f t="shared" si="81"/>
        <v>263.8929319218567</v>
      </c>
      <c r="O381" s="20">
        <f t="shared" si="82"/>
        <v>34472.333888508554</v>
      </c>
      <c r="P381" s="20">
        <f t="shared" si="83"/>
        <v>0</v>
      </c>
    </row>
    <row r="382" spans="2:16" ht="12.75">
      <c r="B382" s="1">
        <f t="shared" si="70"/>
        <v>30</v>
      </c>
      <c r="C382" s="1">
        <f t="shared" si="71"/>
        <v>350</v>
      </c>
      <c r="D382" s="20">
        <f t="shared" si="72"/>
        <v>278.86402036808846</v>
      </c>
      <c r="E382" s="20">
        <f t="shared" si="73"/>
        <v>17.675969221552922</v>
      </c>
      <c r="F382" s="20">
        <f t="shared" si="74"/>
        <v>261.18805114653554</v>
      </c>
      <c r="G382" s="20">
        <f t="shared" si="75"/>
        <v>35090.7503919593</v>
      </c>
      <c r="H382" s="20">
        <f t="shared" si="76"/>
        <v>0</v>
      </c>
      <c r="J382" s="1">
        <f t="shared" si="77"/>
        <v>30</v>
      </c>
      <c r="K382" s="1">
        <f t="shared" si="78"/>
        <v>350</v>
      </c>
      <c r="L382" s="20">
        <f t="shared" si="79"/>
        <v>281.2610453320719</v>
      </c>
      <c r="M382" s="20">
        <f t="shared" si="80"/>
        <v>17.236166944254283</v>
      </c>
      <c r="N382" s="20">
        <f t="shared" si="81"/>
        <v>264.0248783878176</v>
      </c>
      <c r="O382" s="20">
        <f t="shared" si="82"/>
        <v>34208.309010120734</v>
      </c>
      <c r="P382" s="20">
        <f t="shared" si="83"/>
        <v>0</v>
      </c>
    </row>
    <row r="383" spans="2:16" ht="12.75">
      <c r="B383" s="1">
        <f t="shared" si="70"/>
        <v>30</v>
      </c>
      <c r="C383" s="1">
        <f t="shared" si="71"/>
        <v>351</v>
      </c>
      <c r="D383" s="20">
        <f t="shared" si="72"/>
        <v>278.8640203680885</v>
      </c>
      <c r="E383" s="20">
        <f t="shared" si="73"/>
        <v>17.545375195979656</v>
      </c>
      <c r="F383" s="20">
        <f t="shared" si="74"/>
        <v>261.31864517210886</v>
      </c>
      <c r="G383" s="20">
        <f t="shared" si="75"/>
        <v>34829.43174678719</v>
      </c>
      <c r="H383" s="20">
        <f t="shared" si="76"/>
        <v>0</v>
      </c>
      <c r="J383" s="1">
        <f t="shared" si="77"/>
        <v>30</v>
      </c>
      <c r="K383" s="1">
        <f t="shared" si="78"/>
        <v>351</v>
      </c>
      <c r="L383" s="20">
        <f t="shared" si="79"/>
        <v>281.2610453320719</v>
      </c>
      <c r="M383" s="20">
        <f t="shared" si="80"/>
        <v>17.10415450506037</v>
      </c>
      <c r="N383" s="20">
        <f t="shared" si="81"/>
        <v>264.1568908270115</v>
      </c>
      <c r="O383" s="20">
        <f t="shared" si="82"/>
        <v>33944.15211929372</v>
      </c>
      <c r="P383" s="20">
        <f t="shared" si="83"/>
        <v>0</v>
      </c>
    </row>
    <row r="384" spans="2:16" ht="12.75">
      <c r="B384" s="1">
        <f t="shared" si="70"/>
        <v>30</v>
      </c>
      <c r="C384" s="1">
        <f t="shared" si="71"/>
        <v>352</v>
      </c>
      <c r="D384" s="20">
        <f t="shared" si="72"/>
        <v>278.86402036808846</v>
      </c>
      <c r="E384" s="20">
        <f t="shared" si="73"/>
        <v>17.414715873393597</v>
      </c>
      <c r="F384" s="20">
        <f t="shared" si="74"/>
        <v>261.44930449469484</v>
      </c>
      <c r="G384" s="20">
        <f t="shared" si="75"/>
        <v>34567.982442292494</v>
      </c>
      <c r="H384" s="20">
        <f t="shared" si="76"/>
        <v>0</v>
      </c>
      <c r="J384" s="1">
        <f t="shared" si="77"/>
        <v>30</v>
      </c>
      <c r="K384" s="1">
        <f t="shared" si="78"/>
        <v>352</v>
      </c>
      <c r="L384" s="20">
        <f t="shared" si="79"/>
        <v>281.2610453320719</v>
      </c>
      <c r="M384" s="20">
        <f t="shared" si="80"/>
        <v>16.972076059646866</v>
      </c>
      <c r="N384" s="20">
        <f t="shared" si="81"/>
        <v>264.288969272425</v>
      </c>
      <c r="O384" s="20">
        <f t="shared" si="82"/>
        <v>33679.863150021294</v>
      </c>
      <c r="P384" s="20">
        <f t="shared" si="83"/>
        <v>0</v>
      </c>
    </row>
    <row r="385" spans="2:16" ht="12.75">
      <c r="B385" s="1">
        <f t="shared" si="70"/>
        <v>30</v>
      </c>
      <c r="C385" s="1">
        <f t="shared" si="71"/>
        <v>353</v>
      </c>
      <c r="D385" s="20">
        <f t="shared" si="72"/>
        <v>278.86402036808846</v>
      </c>
      <c r="E385" s="20">
        <f t="shared" si="73"/>
        <v>17.283991221146252</v>
      </c>
      <c r="F385" s="20">
        <f t="shared" si="74"/>
        <v>261.5800291469422</v>
      </c>
      <c r="G385" s="20">
        <f t="shared" si="75"/>
        <v>34306.40241314555</v>
      </c>
      <c r="H385" s="20">
        <f t="shared" si="76"/>
        <v>0</v>
      </c>
      <c r="J385" s="1">
        <f t="shared" si="77"/>
        <v>30</v>
      </c>
      <c r="K385" s="1">
        <f t="shared" si="78"/>
        <v>353</v>
      </c>
      <c r="L385" s="20">
        <f t="shared" si="79"/>
        <v>281.2610453320719</v>
      </c>
      <c r="M385" s="20">
        <f t="shared" si="80"/>
        <v>16.839931575010652</v>
      </c>
      <c r="N385" s="20">
        <f t="shared" si="81"/>
        <v>264.4211137570612</v>
      </c>
      <c r="O385" s="20">
        <f t="shared" si="82"/>
        <v>33415.442036264234</v>
      </c>
      <c r="P385" s="20">
        <f t="shared" si="83"/>
        <v>0</v>
      </c>
    </row>
    <row r="386" spans="2:16" ht="12.75">
      <c r="B386" s="1">
        <f t="shared" si="70"/>
        <v>30</v>
      </c>
      <c r="C386" s="1">
        <f t="shared" si="71"/>
        <v>354</v>
      </c>
      <c r="D386" s="20">
        <f t="shared" si="72"/>
        <v>278.8640203680885</v>
      </c>
      <c r="E386" s="20">
        <f t="shared" si="73"/>
        <v>17.15320120657278</v>
      </c>
      <c r="F386" s="20">
        <f t="shared" si="74"/>
        <v>261.71081916151576</v>
      </c>
      <c r="G386" s="20">
        <f t="shared" si="75"/>
        <v>34044.69159398403</v>
      </c>
      <c r="H386" s="20">
        <f t="shared" si="76"/>
        <v>0</v>
      </c>
      <c r="J386" s="1">
        <f t="shared" si="77"/>
        <v>30</v>
      </c>
      <c r="K386" s="1">
        <f t="shared" si="78"/>
        <v>354</v>
      </c>
      <c r="L386" s="20">
        <f t="shared" si="79"/>
        <v>281.2610453320719</v>
      </c>
      <c r="M386" s="20">
        <f t="shared" si="80"/>
        <v>16.707721018132123</v>
      </c>
      <c r="N386" s="20">
        <f t="shared" si="81"/>
        <v>264.55332431393975</v>
      </c>
      <c r="O386" s="20">
        <f t="shared" si="82"/>
        <v>33150.8887119503</v>
      </c>
      <c r="P386" s="20">
        <f t="shared" si="83"/>
        <v>0</v>
      </c>
    </row>
    <row r="387" spans="2:16" ht="12.75">
      <c r="B387" s="1">
        <f t="shared" si="70"/>
        <v>30</v>
      </c>
      <c r="C387" s="1">
        <f t="shared" si="71"/>
        <v>355</v>
      </c>
      <c r="D387" s="20">
        <f t="shared" si="72"/>
        <v>278.8640203680885</v>
      </c>
      <c r="E387" s="20">
        <f t="shared" si="73"/>
        <v>17.02234579699202</v>
      </c>
      <c r="F387" s="20">
        <f t="shared" si="74"/>
        <v>261.8416745710965</v>
      </c>
      <c r="G387" s="20">
        <f t="shared" si="75"/>
        <v>33782.84991941294</v>
      </c>
      <c r="H387" s="20">
        <f t="shared" si="76"/>
        <v>0</v>
      </c>
      <c r="J387" s="1">
        <f t="shared" si="77"/>
        <v>30</v>
      </c>
      <c r="K387" s="1">
        <f t="shared" si="78"/>
        <v>355</v>
      </c>
      <c r="L387" s="20">
        <f t="shared" si="79"/>
        <v>281.2610453320719</v>
      </c>
      <c r="M387" s="20">
        <f t="shared" si="80"/>
        <v>16.575444355975154</v>
      </c>
      <c r="N387" s="20">
        <f t="shared" si="81"/>
        <v>264.68560097609674</v>
      </c>
      <c r="O387" s="20">
        <f t="shared" si="82"/>
        <v>32886.2031109742</v>
      </c>
      <c r="P387" s="20">
        <f t="shared" si="83"/>
        <v>0</v>
      </c>
    </row>
    <row r="388" spans="2:16" ht="12.75">
      <c r="B388" s="1">
        <f t="shared" si="70"/>
        <v>30</v>
      </c>
      <c r="C388" s="1">
        <f t="shared" si="71"/>
        <v>356</v>
      </c>
      <c r="D388" s="20">
        <f t="shared" si="72"/>
        <v>278.8640203680885</v>
      </c>
      <c r="E388" s="20">
        <f t="shared" si="73"/>
        <v>16.891424959706473</v>
      </c>
      <c r="F388" s="20">
        <f t="shared" si="74"/>
        <v>261.97259540838206</v>
      </c>
      <c r="G388" s="20">
        <f t="shared" si="75"/>
        <v>33520.877324004556</v>
      </c>
      <c r="H388" s="20">
        <f t="shared" si="76"/>
        <v>0</v>
      </c>
      <c r="J388" s="1">
        <f t="shared" si="77"/>
        <v>30</v>
      </c>
      <c r="K388" s="1">
        <f t="shared" si="78"/>
        <v>356</v>
      </c>
      <c r="L388" s="20">
        <f t="shared" si="79"/>
        <v>281.2610453320719</v>
      </c>
      <c r="M388" s="20">
        <f t="shared" si="80"/>
        <v>16.443101555487104</v>
      </c>
      <c r="N388" s="20">
        <f t="shared" si="81"/>
        <v>264.8179437765848</v>
      </c>
      <c r="O388" s="20">
        <f t="shared" si="82"/>
        <v>32621.385167197615</v>
      </c>
      <c r="P388" s="20">
        <f t="shared" si="83"/>
        <v>0</v>
      </c>
    </row>
    <row r="389" spans="2:16" ht="12.75">
      <c r="B389" s="1">
        <f t="shared" si="70"/>
        <v>30</v>
      </c>
      <c r="C389" s="1">
        <f t="shared" si="71"/>
        <v>357</v>
      </c>
      <c r="D389" s="20">
        <f t="shared" si="72"/>
        <v>278.86402036808846</v>
      </c>
      <c r="E389" s="20">
        <f t="shared" si="73"/>
        <v>16.760438662002283</v>
      </c>
      <c r="F389" s="20">
        <f t="shared" si="74"/>
        <v>262.1035817060862</v>
      </c>
      <c r="G389" s="20">
        <f t="shared" si="75"/>
        <v>33258.77374229847</v>
      </c>
      <c r="H389" s="20">
        <f t="shared" si="76"/>
        <v>0</v>
      </c>
      <c r="J389" s="1">
        <f t="shared" si="77"/>
        <v>30</v>
      </c>
      <c r="K389" s="1">
        <f t="shared" si="78"/>
        <v>357</v>
      </c>
      <c r="L389" s="20">
        <f t="shared" si="79"/>
        <v>281.2610453320719</v>
      </c>
      <c r="M389" s="20">
        <f t="shared" si="80"/>
        <v>16.31069258359881</v>
      </c>
      <c r="N389" s="20">
        <f t="shared" si="81"/>
        <v>264.95035274847305</v>
      </c>
      <c r="O389" s="20">
        <f t="shared" si="82"/>
        <v>32356.43481444914</v>
      </c>
      <c r="P389" s="20">
        <f t="shared" si="83"/>
        <v>0</v>
      </c>
    </row>
    <row r="390" spans="2:16" ht="12.75">
      <c r="B390" s="1">
        <f t="shared" si="70"/>
        <v>30</v>
      </c>
      <c r="C390" s="1">
        <f t="shared" si="71"/>
        <v>358</v>
      </c>
      <c r="D390" s="20">
        <f t="shared" si="72"/>
        <v>278.86402036808846</v>
      </c>
      <c r="E390" s="20">
        <f t="shared" si="73"/>
        <v>16.62938687114924</v>
      </c>
      <c r="F390" s="20">
        <f t="shared" si="74"/>
        <v>262.23463349693924</v>
      </c>
      <c r="G390" s="20">
        <f t="shared" si="75"/>
        <v>32996.53910880153</v>
      </c>
      <c r="H390" s="20">
        <f t="shared" si="76"/>
        <v>0</v>
      </c>
      <c r="J390" s="1">
        <f t="shared" si="77"/>
        <v>30</v>
      </c>
      <c r="K390" s="1">
        <f t="shared" si="78"/>
        <v>358</v>
      </c>
      <c r="L390" s="20">
        <f t="shared" si="79"/>
        <v>281.2610453320719</v>
      </c>
      <c r="M390" s="20">
        <f t="shared" si="80"/>
        <v>16.178217407224576</v>
      </c>
      <c r="N390" s="20">
        <f t="shared" si="81"/>
        <v>265.0828279248473</v>
      </c>
      <c r="O390" s="20">
        <f t="shared" si="82"/>
        <v>32091.351986524292</v>
      </c>
      <c r="P390" s="20">
        <f t="shared" si="83"/>
        <v>0</v>
      </c>
    </row>
    <row r="391" spans="2:16" ht="12.75">
      <c r="B391" s="1">
        <f t="shared" si="70"/>
        <v>30</v>
      </c>
      <c r="C391" s="1">
        <f t="shared" si="71"/>
        <v>359</v>
      </c>
      <c r="D391" s="20">
        <f t="shared" si="72"/>
        <v>278.86402036808846</v>
      </c>
      <c r="E391" s="20">
        <f t="shared" si="73"/>
        <v>16.49826955440077</v>
      </c>
      <c r="F391" s="20">
        <f t="shared" si="74"/>
        <v>262.36575081368767</v>
      </c>
      <c r="G391" s="20">
        <f t="shared" si="75"/>
        <v>32734.173357987842</v>
      </c>
      <c r="H391" s="20">
        <f t="shared" si="76"/>
        <v>0</v>
      </c>
      <c r="J391" s="1">
        <f t="shared" si="77"/>
        <v>30</v>
      </c>
      <c r="K391" s="1">
        <f t="shared" si="78"/>
        <v>359</v>
      </c>
      <c r="L391" s="20">
        <f t="shared" si="79"/>
        <v>281.2610453320719</v>
      </c>
      <c r="M391" s="20">
        <f t="shared" si="80"/>
        <v>16.04567599326215</v>
      </c>
      <c r="N391" s="20">
        <f t="shared" si="81"/>
        <v>265.21536933880975</v>
      </c>
      <c r="O391" s="20">
        <f t="shared" si="82"/>
        <v>31826.136617185482</v>
      </c>
      <c r="P391" s="20">
        <f t="shared" si="83"/>
        <v>0</v>
      </c>
    </row>
    <row r="392" spans="2:16" ht="12.75">
      <c r="B392" s="1">
        <f t="shared" si="70"/>
        <v>30</v>
      </c>
      <c r="C392" s="1">
        <f t="shared" si="71"/>
        <v>360</v>
      </c>
      <c r="D392" s="20">
        <f t="shared" si="72"/>
        <v>278.8640203680884</v>
      </c>
      <c r="E392" s="20">
        <f t="shared" si="73"/>
        <v>16.367086678993925</v>
      </c>
      <c r="F392" s="20">
        <f t="shared" si="74"/>
        <v>262.4969336890945</v>
      </c>
      <c r="G392" s="20">
        <f t="shared" si="75"/>
        <v>32471.67642429875</v>
      </c>
      <c r="H392" s="20">
        <f t="shared" si="76"/>
        <v>0</v>
      </c>
      <c r="J392" s="1">
        <f t="shared" si="77"/>
        <v>30</v>
      </c>
      <c r="K392" s="1">
        <f t="shared" si="78"/>
        <v>360</v>
      </c>
      <c r="L392" s="20">
        <f t="shared" si="79"/>
        <v>281.2610453320719</v>
      </c>
      <c r="M392" s="20">
        <f t="shared" si="80"/>
        <v>15.913068308592745</v>
      </c>
      <c r="N392" s="20">
        <f t="shared" si="81"/>
        <v>265.34797702347913</v>
      </c>
      <c r="O392" s="20">
        <f t="shared" si="82"/>
        <v>31560.788640162</v>
      </c>
      <c r="P392" s="20">
        <f t="shared" si="83"/>
        <v>0</v>
      </c>
    </row>
    <row r="393" spans="2:16" ht="12.75">
      <c r="B393" s="1">
        <f t="shared" si="70"/>
        <v>31</v>
      </c>
      <c r="C393" s="1">
        <f t="shared" si="71"/>
        <v>361</v>
      </c>
      <c r="D393" s="20">
        <f t="shared" si="72"/>
        <v>278.86402036808846</v>
      </c>
      <c r="E393" s="20">
        <f t="shared" si="73"/>
        <v>16.23583821214938</v>
      </c>
      <c r="F393" s="20">
        <f t="shared" si="74"/>
        <v>262.6281821559391</v>
      </c>
      <c r="G393" s="20">
        <f t="shared" si="75"/>
        <v>32209.04824214281</v>
      </c>
      <c r="H393" s="20">
        <f t="shared" si="76"/>
        <v>0</v>
      </c>
      <c r="J393" s="1">
        <f t="shared" si="77"/>
        <v>31</v>
      </c>
      <c r="K393" s="1">
        <f t="shared" si="78"/>
        <v>361</v>
      </c>
      <c r="L393" s="20">
        <f t="shared" si="79"/>
        <v>281.2610453320719</v>
      </c>
      <c r="M393" s="20">
        <f t="shared" si="80"/>
        <v>15.780394320081005</v>
      </c>
      <c r="N393" s="20">
        <f t="shared" si="81"/>
        <v>265.48065101199086</v>
      </c>
      <c r="O393" s="20">
        <f t="shared" si="82"/>
        <v>31295.30798915001</v>
      </c>
      <c r="P393" s="20">
        <f t="shared" si="83"/>
        <v>0</v>
      </c>
    </row>
    <row r="394" spans="2:16" ht="12.75">
      <c r="B394" s="1">
        <f t="shared" si="70"/>
        <v>31</v>
      </c>
      <c r="C394" s="1">
        <f t="shared" si="71"/>
        <v>362</v>
      </c>
      <c r="D394" s="20">
        <f t="shared" si="72"/>
        <v>278.86402036808846</v>
      </c>
      <c r="E394" s="20">
        <f t="shared" si="73"/>
        <v>16.10452412107141</v>
      </c>
      <c r="F394" s="20">
        <f t="shared" si="74"/>
        <v>262.75949624701707</v>
      </c>
      <c r="G394" s="20">
        <f t="shared" si="75"/>
        <v>31946.288745895792</v>
      </c>
      <c r="H394" s="20">
        <f t="shared" si="76"/>
        <v>0</v>
      </c>
      <c r="J394" s="1">
        <f t="shared" si="77"/>
        <v>31</v>
      </c>
      <c r="K394" s="1">
        <f t="shared" si="78"/>
        <v>362</v>
      </c>
      <c r="L394" s="20">
        <f t="shared" si="79"/>
        <v>281.2610453320719</v>
      </c>
      <c r="M394" s="20">
        <f t="shared" si="80"/>
        <v>15.647653994575009</v>
      </c>
      <c r="N394" s="20">
        <f t="shared" si="81"/>
        <v>265.61339133749686</v>
      </c>
      <c r="O394" s="20">
        <f t="shared" si="82"/>
        <v>31029.69459781251</v>
      </c>
      <c r="P394" s="20">
        <f t="shared" si="83"/>
        <v>0</v>
      </c>
    </row>
    <row r="395" spans="2:16" ht="12.75">
      <c r="B395" s="1">
        <f t="shared" si="70"/>
        <v>31</v>
      </c>
      <c r="C395" s="1">
        <f t="shared" si="71"/>
        <v>363</v>
      </c>
      <c r="D395" s="20">
        <f t="shared" si="72"/>
        <v>278.86402036808846</v>
      </c>
      <c r="E395" s="20">
        <f t="shared" si="73"/>
        <v>15.9731443729479</v>
      </c>
      <c r="F395" s="20">
        <f t="shared" si="74"/>
        <v>262.89087599514056</v>
      </c>
      <c r="G395" s="20">
        <f t="shared" si="75"/>
        <v>31683.39786990065</v>
      </c>
      <c r="H395" s="20">
        <f t="shared" si="76"/>
        <v>0</v>
      </c>
      <c r="J395" s="1">
        <f t="shared" si="77"/>
        <v>31</v>
      </c>
      <c r="K395" s="1">
        <f t="shared" si="78"/>
        <v>363</v>
      </c>
      <c r="L395" s="20">
        <f t="shared" si="79"/>
        <v>281.2610453320719</v>
      </c>
      <c r="M395" s="20">
        <f t="shared" si="80"/>
        <v>15.51484729890626</v>
      </c>
      <c r="N395" s="20">
        <f t="shared" si="81"/>
        <v>265.7461980331656</v>
      </c>
      <c r="O395" s="20">
        <f t="shared" si="82"/>
        <v>30763.948399779347</v>
      </c>
      <c r="P395" s="20">
        <f t="shared" si="83"/>
        <v>0</v>
      </c>
    </row>
    <row r="396" spans="2:16" ht="12.75">
      <c r="B396" s="1">
        <f t="shared" si="70"/>
        <v>31</v>
      </c>
      <c r="C396" s="1">
        <f t="shared" si="71"/>
        <v>364</v>
      </c>
      <c r="D396" s="20">
        <f t="shared" si="72"/>
        <v>278.8640203680885</v>
      </c>
      <c r="E396" s="20">
        <f t="shared" si="73"/>
        <v>15.84169893495033</v>
      </c>
      <c r="F396" s="20">
        <f t="shared" si="74"/>
        <v>263.0223214331382</v>
      </c>
      <c r="G396" s="20">
        <f t="shared" si="75"/>
        <v>31420.375548467513</v>
      </c>
      <c r="H396" s="20">
        <f t="shared" si="76"/>
        <v>0</v>
      </c>
      <c r="J396" s="1">
        <f t="shared" si="77"/>
        <v>31</v>
      </c>
      <c r="K396" s="1">
        <f t="shared" si="78"/>
        <v>364</v>
      </c>
      <c r="L396" s="20">
        <f t="shared" si="79"/>
        <v>281.2610453320719</v>
      </c>
      <c r="M396" s="20">
        <f t="shared" si="80"/>
        <v>15.381974199889678</v>
      </c>
      <c r="N396" s="20">
        <f t="shared" si="81"/>
        <v>265.8790711321822</v>
      </c>
      <c r="O396" s="20">
        <f t="shared" si="82"/>
        <v>30498.069328647165</v>
      </c>
      <c r="P396" s="20">
        <f t="shared" si="83"/>
        <v>0</v>
      </c>
    </row>
    <row r="397" spans="2:16" ht="12.75">
      <c r="B397" s="1">
        <f t="shared" si="70"/>
        <v>31</v>
      </c>
      <c r="C397" s="1">
        <f t="shared" si="71"/>
        <v>365</v>
      </c>
      <c r="D397" s="20">
        <f t="shared" si="72"/>
        <v>278.8640203680885</v>
      </c>
      <c r="E397" s="20">
        <f t="shared" si="73"/>
        <v>15.710187774233761</v>
      </c>
      <c r="F397" s="20">
        <f t="shared" si="74"/>
        <v>263.15383259385476</v>
      </c>
      <c r="G397" s="20">
        <f t="shared" si="75"/>
        <v>31157.221715873657</v>
      </c>
      <c r="H397" s="20">
        <f t="shared" si="76"/>
        <v>0</v>
      </c>
      <c r="J397" s="1">
        <f t="shared" si="77"/>
        <v>31</v>
      </c>
      <c r="K397" s="1">
        <f t="shared" si="78"/>
        <v>365</v>
      </c>
      <c r="L397" s="20">
        <f t="shared" si="79"/>
        <v>281.2610453320719</v>
      </c>
      <c r="M397" s="20">
        <f t="shared" si="80"/>
        <v>15.249034664323586</v>
      </c>
      <c r="N397" s="20">
        <f t="shared" si="81"/>
        <v>266.0120106677483</v>
      </c>
      <c r="O397" s="20">
        <f t="shared" si="82"/>
        <v>30232.057317979416</v>
      </c>
      <c r="P397" s="20">
        <f t="shared" si="83"/>
        <v>0</v>
      </c>
    </row>
    <row r="398" spans="2:16" ht="12.75">
      <c r="B398" s="1">
        <f t="shared" si="70"/>
        <v>31</v>
      </c>
      <c r="C398" s="1">
        <f t="shared" si="71"/>
        <v>366</v>
      </c>
      <c r="D398" s="20">
        <f t="shared" si="72"/>
        <v>278.86402036808846</v>
      </c>
      <c r="E398" s="20">
        <f t="shared" si="73"/>
        <v>15.578610857936832</v>
      </c>
      <c r="F398" s="20">
        <f t="shared" si="74"/>
        <v>263.2854095101516</v>
      </c>
      <c r="G398" s="20">
        <f t="shared" si="75"/>
        <v>30893.936306363506</v>
      </c>
      <c r="H398" s="20">
        <f t="shared" si="76"/>
        <v>0</v>
      </c>
      <c r="J398" s="1">
        <f t="shared" si="77"/>
        <v>31</v>
      </c>
      <c r="K398" s="1">
        <f t="shared" si="78"/>
        <v>366</v>
      </c>
      <c r="L398" s="20">
        <f t="shared" si="79"/>
        <v>281.2610453320719</v>
      </c>
      <c r="M398" s="20">
        <f t="shared" si="80"/>
        <v>15.11602865898971</v>
      </c>
      <c r="N398" s="20">
        <f t="shared" si="81"/>
        <v>266.1450166730822</v>
      </c>
      <c r="O398" s="20">
        <f t="shared" si="82"/>
        <v>29965.912301306333</v>
      </c>
      <c r="P398" s="20">
        <f t="shared" si="83"/>
        <v>0</v>
      </c>
    </row>
    <row r="399" spans="2:16" ht="12.75">
      <c r="B399" s="1">
        <f t="shared" si="70"/>
        <v>31</v>
      </c>
      <c r="C399" s="1">
        <f t="shared" si="71"/>
        <v>367</v>
      </c>
      <c r="D399" s="20">
        <f t="shared" si="72"/>
        <v>278.86402036808846</v>
      </c>
      <c r="E399" s="20">
        <f t="shared" si="73"/>
        <v>15.446968153181757</v>
      </c>
      <c r="F399" s="20">
        <f t="shared" si="74"/>
        <v>263.4170522149067</v>
      </c>
      <c r="G399" s="20">
        <f t="shared" si="75"/>
        <v>30630.5192541486</v>
      </c>
      <c r="H399" s="20">
        <f t="shared" si="76"/>
        <v>0</v>
      </c>
      <c r="J399" s="1">
        <f t="shared" si="77"/>
        <v>31</v>
      </c>
      <c r="K399" s="1">
        <f t="shared" si="78"/>
        <v>367</v>
      </c>
      <c r="L399" s="20">
        <f t="shared" si="79"/>
        <v>281.2610453320719</v>
      </c>
      <c r="M399" s="20">
        <f t="shared" si="80"/>
        <v>14.98295615065317</v>
      </c>
      <c r="N399" s="20">
        <f t="shared" si="81"/>
        <v>266.2780891814187</v>
      </c>
      <c r="O399" s="20">
        <f t="shared" si="82"/>
        <v>29699.634212124914</v>
      </c>
      <c r="P399" s="20">
        <f t="shared" si="83"/>
        <v>0</v>
      </c>
    </row>
    <row r="400" spans="2:16" ht="12.75">
      <c r="B400" s="1">
        <f t="shared" si="70"/>
        <v>31</v>
      </c>
      <c r="C400" s="1">
        <f t="shared" si="71"/>
        <v>368</v>
      </c>
      <c r="D400" s="20">
        <f t="shared" si="72"/>
        <v>278.86402036808846</v>
      </c>
      <c r="E400" s="20">
        <f t="shared" si="73"/>
        <v>15.315259627074303</v>
      </c>
      <c r="F400" s="20">
        <f t="shared" si="74"/>
        <v>263.5487607410142</v>
      </c>
      <c r="G400" s="20">
        <f t="shared" si="75"/>
        <v>30366.970493407585</v>
      </c>
      <c r="H400" s="20">
        <f t="shared" si="76"/>
        <v>0</v>
      </c>
      <c r="J400" s="1">
        <f t="shared" si="77"/>
        <v>31</v>
      </c>
      <c r="K400" s="1">
        <f t="shared" si="78"/>
        <v>368</v>
      </c>
      <c r="L400" s="20">
        <f t="shared" si="79"/>
        <v>281.2610453320719</v>
      </c>
      <c r="M400" s="20">
        <f t="shared" si="80"/>
        <v>14.84981710606246</v>
      </c>
      <c r="N400" s="20">
        <f t="shared" si="81"/>
        <v>266.4112282260094</v>
      </c>
      <c r="O400" s="20">
        <f t="shared" si="82"/>
        <v>29433.222983898904</v>
      </c>
      <c r="P400" s="20">
        <f t="shared" si="83"/>
        <v>0</v>
      </c>
    </row>
    <row r="401" spans="2:16" ht="12.75">
      <c r="B401" s="1">
        <f t="shared" si="70"/>
        <v>31</v>
      </c>
      <c r="C401" s="1">
        <f t="shared" si="71"/>
        <v>369</v>
      </c>
      <c r="D401" s="20">
        <f t="shared" si="72"/>
        <v>278.86402036808846</v>
      </c>
      <c r="E401" s="20">
        <f t="shared" si="73"/>
        <v>15.183485246703796</v>
      </c>
      <c r="F401" s="20">
        <f t="shared" si="74"/>
        <v>263.68053512138465</v>
      </c>
      <c r="G401" s="20">
        <f t="shared" si="75"/>
        <v>30103.2899582862</v>
      </c>
      <c r="H401" s="20">
        <f t="shared" si="76"/>
        <v>0</v>
      </c>
      <c r="J401" s="1">
        <f t="shared" si="77"/>
        <v>31</v>
      </c>
      <c r="K401" s="1">
        <f t="shared" si="78"/>
        <v>369</v>
      </c>
      <c r="L401" s="20">
        <f t="shared" si="79"/>
        <v>281.2610453320719</v>
      </c>
      <c r="M401" s="20">
        <f t="shared" si="80"/>
        <v>14.716611491949456</v>
      </c>
      <c r="N401" s="20">
        <f t="shared" si="81"/>
        <v>266.54443384012245</v>
      </c>
      <c r="O401" s="20">
        <f t="shared" si="82"/>
        <v>29166.678550058783</v>
      </c>
      <c r="P401" s="20">
        <f t="shared" si="83"/>
        <v>0</v>
      </c>
    </row>
    <row r="402" spans="2:16" ht="12.75">
      <c r="B402" s="1">
        <f t="shared" si="70"/>
        <v>31</v>
      </c>
      <c r="C402" s="1">
        <f t="shared" si="71"/>
        <v>370</v>
      </c>
      <c r="D402" s="20">
        <f t="shared" si="72"/>
        <v>278.86402036808846</v>
      </c>
      <c r="E402" s="20">
        <f t="shared" si="73"/>
        <v>15.051644979143104</v>
      </c>
      <c r="F402" s="20">
        <f t="shared" si="74"/>
        <v>263.8123753889454</v>
      </c>
      <c r="G402" s="20">
        <f t="shared" si="75"/>
        <v>29839.477582897256</v>
      </c>
      <c r="H402" s="20">
        <f t="shared" si="76"/>
        <v>0</v>
      </c>
      <c r="J402" s="1">
        <f t="shared" si="77"/>
        <v>31</v>
      </c>
      <c r="K402" s="1">
        <f t="shared" si="78"/>
        <v>370</v>
      </c>
      <c r="L402" s="20">
        <f t="shared" si="79"/>
        <v>281.2610453320719</v>
      </c>
      <c r="M402" s="20">
        <f t="shared" si="80"/>
        <v>14.583339275029395</v>
      </c>
      <c r="N402" s="20">
        <f t="shared" si="81"/>
        <v>266.6777060570425</v>
      </c>
      <c r="O402" s="20">
        <f t="shared" si="82"/>
        <v>28900.00084400174</v>
      </c>
      <c r="P402" s="20">
        <f t="shared" si="83"/>
        <v>0</v>
      </c>
    </row>
    <row r="403" spans="2:16" ht="12.75">
      <c r="B403" s="1">
        <f t="shared" si="70"/>
        <v>31</v>
      </c>
      <c r="C403" s="1">
        <f t="shared" si="71"/>
        <v>371</v>
      </c>
      <c r="D403" s="20">
        <f t="shared" si="72"/>
        <v>278.86402036808846</v>
      </c>
      <c r="E403" s="20">
        <f t="shared" si="73"/>
        <v>14.919738791448632</v>
      </c>
      <c r="F403" s="20">
        <f t="shared" si="74"/>
        <v>263.9442815766398</v>
      </c>
      <c r="G403" s="20">
        <f t="shared" si="75"/>
        <v>29575.533301320615</v>
      </c>
      <c r="H403" s="20">
        <f t="shared" si="76"/>
        <v>0</v>
      </c>
      <c r="J403" s="1">
        <f t="shared" si="77"/>
        <v>31</v>
      </c>
      <c r="K403" s="1">
        <f t="shared" si="78"/>
        <v>371</v>
      </c>
      <c r="L403" s="20">
        <f t="shared" si="79"/>
        <v>281.2610453320719</v>
      </c>
      <c r="M403" s="20">
        <f t="shared" si="80"/>
        <v>14.450000422000874</v>
      </c>
      <c r="N403" s="20">
        <f t="shared" si="81"/>
        <v>266.811044910071</v>
      </c>
      <c r="O403" s="20">
        <f t="shared" si="82"/>
        <v>28633.18979909167</v>
      </c>
      <c r="P403" s="20">
        <f t="shared" si="83"/>
        <v>0</v>
      </c>
    </row>
    <row r="404" spans="2:16" ht="12.75">
      <c r="B404" s="1">
        <f t="shared" si="70"/>
        <v>31</v>
      </c>
      <c r="C404" s="1">
        <f t="shared" si="71"/>
        <v>372</v>
      </c>
      <c r="D404" s="20">
        <f t="shared" si="72"/>
        <v>278.86402036808846</v>
      </c>
      <c r="E404" s="20">
        <f t="shared" si="73"/>
        <v>14.787766650660311</v>
      </c>
      <c r="F404" s="20">
        <f t="shared" si="74"/>
        <v>264.07625371742813</v>
      </c>
      <c r="G404" s="20">
        <f t="shared" si="75"/>
        <v>29311.457047603188</v>
      </c>
      <c r="H404" s="20">
        <f t="shared" si="76"/>
        <v>0</v>
      </c>
      <c r="J404" s="1">
        <f t="shared" si="77"/>
        <v>31</v>
      </c>
      <c r="K404" s="1">
        <f t="shared" si="78"/>
        <v>372</v>
      </c>
      <c r="L404" s="20">
        <f t="shared" si="79"/>
        <v>281.2610453320719</v>
      </c>
      <c r="M404" s="20">
        <f t="shared" si="80"/>
        <v>14.316594899545839</v>
      </c>
      <c r="N404" s="20">
        <f t="shared" si="81"/>
        <v>266.944450432526</v>
      </c>
      <c r="O404" s="20">
        <f t="shared" si="82"/>
        <v>28366.245348659144</v>
      </c>
      <c r="P404" s="20">
        <f t="shared" si="83"/>
        <v>0</v>
      </c>
    </row>
    <row r="405" spans="2:16" ht="12.75">
      <c r="B405" s="1">
        <f t="shared" si="70"/>
        <v>32</v>
      </c>
      <c r="C405" s="1">
        <f t="shared" si="71"/>
        <v>373</v>
      </c>
      <c r="D405" s="20">
        <f t="shared" si="72"/>
        <v>278.86402036808846</v>
      </c>
      <c r="E405" s="20">
        <f t="shared" si="73"/>
        <v>14.655728523801598</v>
      </c>
      <c r="F405" s="20">
        <f t="shared" si="74"/>
        <v>264.20829184428686</v>
      </c>
      <c r="G405" s="20">
        <f t="shared" si="75"/>
        <v>29047.2487557589</v>
      </c>
      <c r="H405" s="20">
        <f t="shared" si="76"/>
        <v>0</v>
      </c>
      <c r="J405" s="1">
        <f t="shared" si="77"/>
        <v>32</v>
      </c>
      <c r="K405" s="1">
        <f t="shared" si="78"/>
        <v>373</v>
      </c>
      <c r="L405" s="20">
        <f t="shared" si="79"/>
        <v>281.2610453320719</v>
      </c>
      <c r="M405" s="20">
        <f t="shared" si="80"/>
        <v>14.183122674329576</v>
      </c>
      <c r="N405" s="20">
        <f t="shared" si="81"/>
        <v>267.0779226577423</v>
      </c>
      <c r="O405" s="20">
        <f t="shared" si="82"/>
        <v>28099.1674260014</v>
      </c>
      <c r="P405" s="20">
        <f t="shared" si="83"/>
        <v>0</v>
      </c>
    </row>
    <row r="406" spans="2:16" ht="12.75">
      <c r="B406" s="1">
        <f t="shared" si="70"/>
        <v>32</v>
      </c>
      <c r="C406" s="1">
        <f t="shared" si="71"/>
        <v>374</v>
      </c>
      <c r="D406" s="20">
        <f t="shared" si="72"/>
        <v>278.86402036808846</v>
      </c>
      <c r="E406" s="20">
        <f t="shared" si="73"/>
        <v>14.523624377879454</v>
      </c>
      <c r="F406" s="20">
        <f t="shared" si="74"/>
        <v>264.340395990209</v>
      </c>
      <c r="G406" s="20">
        <f t="shared" si="75"/>
        <v>28782.90835976869</v>
      </c>
      <c r="H406" s="20">
        <f t="shared" si="76"/>
        <v>0</v>
      </c>
      <c r="J406" s="1">
        <f t="shared" si="77"/>
        <v>32</v>
      </c>
      <c r="K406" s="1">
        <f t="shared" si="78"/>
        <v>374</v>
      </c>
      <c r="L406" s="20">
        <f t="shared" si="79"/>
        <v>281.2610453320719</v>
      </c>
      <c r="M406" s="20">
        <f t="shared" si="80"/>
        <v>14.049583713000704</v>
      </c>
      <c r="N406" s="20">
        <f t="shared" si="81"/>
        <v>267.2114616190712</v>
      </c>
      <c r="O406" s="20">
        <f t="shared" si="82"/>
        <v>27831.95596438233</v>
      </c>
      <c r="P406" s="20">
        <f t="shared" si="83"/>
        <v>0</v>
      </c>
    </row>
    <row r="407" spans="2:16" ht="12.75">
      <c r="B407" s="1">
        <f t="shared" si="70"/>
        <v>32</v>
      </c>
      <c r="C407" s="1">
        <f t="shared" si="71"/>
        <v>375</v>
      </c>
      <c r="D407" s="20">
        <f t="shared" si="72"/>
        <v>278.86402036808846</v>
      </c>
      <c r="E407" s="20">
        <f t="shared" si="73"/>
        <v>14.391454179884349</v>
      </c>
      <c r="F407" s="20">
        <f t="shared" si="74"/>
        <v>264.4725661882041</v>
      </c>
      <c r="G407" s="20">
        <f t="shared" si="75"/>
        <v>28518.435793580487</v>
      </c>
      <c r="H407" s="20">
        <f t="shared" si="76"/>
        <v>0</v>
      </c>
      <c r="J407" s="1">
        <f t="shared" si="77"/>
        <v>32</v>
      </c>
      <c r="K407" s="1">
        <f t="shared" si="78"/>
        <v>375</v>
      </c>
      <c r="L407" s="20">
        <f t="shared" si="79"/>
        <v>281.2610453320719</v>
      </c>
      <c r="M407" s="20">
        <f t="shared" si="80"/>
        <v>13.915977982191169</v>
      </c>
      <c r="N407" s="20">
        <f t="shared" si="81"/>
        <v>267.3450673498807</v>
      </c>
      <c r="O407" s="20">
        <f t="shared" si="82"/>
        <v>27564.61089703245</v>
      </c>
      <c r="P407" s="20">
        <f t="shared" si="83"/>
        <v>0</v>
      </c>
    </row>
    <row r="408" spans="2:16" ht="12.75">
      <c r="B408" s="1">
        <f t="shared" si="70"/>
        <v>32</v>
      </c>
      <c r="C408" s="1">
        <f t="shared" si="71"/>
        <v>376</v>
      </c>
      <c r="D408" s="20">
        <f t="shared" si="72"/>
        <v>278.8640203680884</v>
      </c>
      <c r="E408" s="20">
        <f t="shared" si="73"/>
        <v>14.259217896790247</v>
      </c>
      <c r="F408" s="20">
        <f t="shared" si="74"/>
        <v>264.60480247129817</v>
      </c>
      <c r="G408" s="20">
        <f t="shared" si="75"/>
        <v>28253.83099110919</v>
      </c>
      <c r="H408" s="20">
        <f t="shared" si="76"/>
        <v>0</v>
      </c>
      <c r="J408" s="1">
        <f t="shared" si="77"/>
        <v>32</v>
      </c>
      <c r="K408" s="1">
        <f t="shared" si="78"/>
        <v>376</v>
      </c>
      <c r="L408" s="20">
        <f t="shared" si="79"/>
        <v>281.2610453320719</v>
      </c>
      <c r="M408" s="20">
        <f t="shared" si="80"/>
        <v>13.782305448516228</v>
      </c>
      <c r="N408" s="20">
        <f t="shared" si="81"/>
        <v>267.47873988355565</v>
      </c>
      <c r="O408" s="20">
        <f t="shared" si="82"/>
        <v>27297.132157148895</v>
      </c>
      <c r="P408" s="20">
        <f t="shared" si="83"/>
        <v>0</v>
      </c>
    </row>
    <row r="409" spans="2:16" ht="12.75">
      <c r="B409" s="1">
        <f t="shared" si="70"/>
        <v>32</v>
      </c>
      <c r="C409" s="1">
        <f t="shared" si="71"/>
        <v>377</v>
      </c>
      <c r="D409" s="20">
        <f t="shared" si="72"/>
        <v>278.86402036808846</v>
      </c>
      <c r="E409" s="20">
        <f t="shared" si="73"/>
        <v>14.126915495554599</v>
      </c>
      <c r="F409" s="20">
        <f t="shared" si="74"/>
        <v>264.73710487253385</v>
      </c>
      <c r="G409" s="20">
        <f t="shared" si="75"/>
        <v>27989.093886236657</v>
      </c>
      <c r="H409" s="20">
        <f t="shared" si="76"/>
        <v>0</v>
      </c>
      <c r="J409" s="1">
        <f t="shared" si="77"/>
        <v>32</v>
      </c>
      <c r="K409" s="1">
        <f t="shared" si="78"/>
        <v>377</v>
      </c>
      <c r="L409" s="20">
        <f t="shared" si="79"/>
        <v>281.2610453320719</v>
      </c>
      <c r="M409" s="20">
        <f t="shared" si="80"/>
        <v>13.64856607857445</v>
      </c>
      <c r="N409" s="20">
        <f t="shared" si="81"/>
        <v>267.61247925349744</v>
      </c>
      <c r="O409" s="20">
        <f t="shared" si="82"/>
        <v>27029.519677895398</v>
      </c>
      <c r="P409" s="20">
        <f t="shared" si="83"/>
        <v>0</v>
      </c>
    </row>
    <row r="410" spans="2:16" ht="12.75">
      <c r="B410" s="1">
        <f t="shared" si="70"/>
        <v>32</v>
      </c>
      <c r="C410" s="1">
        <f t="shared" si="71"/>
        <v>378</v>
      </c>
      <c r="D410" s="20">
        <f t="shared" si="72"/>
        <v>278.86402036808846</v>
      </c>
      <c r="E410" s="20">
        <f t="shared" si="73"/>
        <v>13.994546943118332</v>
      </c>
      <c r="F410" s="20">
        <f t="shared" si="74"/>
        <v>264.8694734249701</v>
      </c>
      <c r="G410" s="20">
        <f t="shared" si="75"/>
        <v>27724.224412811687</v>
      </c>
      <c r="H410" s="20">
        <f t="shared" si="76"/>
        <v>0</v>
      </c>
      <c r="J410" s="1">
        <f t="shared" si="77"/>
        <v>32</v>
      </c>
      <c r="K410" s="1">
        <f t="shared" si="78"/>
        <v>378</v>
      </c>
      <c r="L410" s="20">
        <f t="shared" si="79"/>
        <v>281.2610453320719</v>
      </c>
      <c r="M410" s="20">
        <f t="shared" si="80"/>
        <v>13.514759838947702</v>
      </c>
      <c r="N410" s="20">
        <f t="shared" si="81"/>
        <v>267.74628549312416</v>
      </c>
      <c r="O410" s="20">
        <f t="shared" si="82"/>
        <v>26761.773392402272</v>
      </c>
      <c r="P410" s="20">
        <f t="shared" si="83"/>
        <v>0</v>
      </c>
    </row>
    <row r="411" spans="2:16" ht="12.75">
      <c r="B411" s="1">
        <f t="shared" si="70"/>
        <v>32</v>
      </c>
      <c r="C411" s="1">
        <f t="shared" si="71"/>
        <v>379</v>
      </c>
      <c r="D411" s="20">
        <f t="shared" si="72"/>
        <v>278.8640203680885</v>
      </c>
      <c r="E411" s="20">
        <f t="shared" si="73"/>
        <v>13.862112206405847</v>
      </c>
      <c r="F411" s="20">
        <f t="shared" si="74"/>
        <v>265.00190816168265</v>
      </c>
      <c r="G411" s="20">
        <f t="shared" si="75"/>
        <v>27459.222504650006</v>
      </c>
      <c r="H411" s="20">
        <f t="shared" si="76"/>
        <v>0</v>
      </c>
      <c r="J411" s="1">
        <f t="shared" si="77"/>
        <v>32</v>
      </c>
      <c r="K411" s="1">
        <f t="shared" si="78"/>
        <v>379</v>
      </c>
      <c r="L411" s="20">
        <f t="shared" si="79"/>
        <v>281.2610453320719</v>
      </c>
      <c r="M411" s="20">
        <f t="shared" si="80"/>
        <v>13.38088669620114</v>
      </c>
      <c r="N411" s="20">
        <f t="shared" si="81"/>
        <v>267.88015863587077</v>
      </c>
      <c r="O411" s="20">
        <f t="shared" si="82"/>
        <v>26493.8932337664</v>
      </c>
      <c r="P411" s="20">
        <f t="shared" si="83"/>
        <v>0</v>
      </c>
    </row>
    <row r="412" spans="2:16" ht="12.75">
      <c r="B412" s="1">
        <f t="shared" si="70"/>
        <v>32</v>
      </c>
      <c r="C412" s="1">
        <f t="shared" si="71"/>
        <v>380</v>
      </c>
      <c r="D412" s="20">
        <f t="shared" si="72"/>
        <v>278.8640203680885</v>
      </c>
      <c r="E412" s="20">
        <f t="shared" si="73"/>
        <v>13.729611252325006</v>
      </c>
      <c r="F412" s="20">
        <f t="shared" si="74"/>
        <v>265.1344091157635</v>
      </c>
      <c r="G412" s="20">
        <f t="shared" si="75"/>
        <v>27194.088095534244</v>
      </c>
      <c r="H412" s="20">
        <f t="shared" si="76"/>
        <v>0</v>
      </c>
      <c r="J412" s="1">
        <f t="shared" si="77"/>
        <v>32</v>
      </c>
      <c r="K412" s="1">
        <f t="shared" si="78"/>
        <v>380</v>
      </c>
      <c r="L412" s="20">
        <f t="shared" si="79"/>
        <v>281.2610453320719</v>
      </c>
      <c r="M412" s="20">
        <f t="shared" si="80"/>
        <v>13.246946616883204</v>
      </c>
      <c r="N412" s="20">
        <f t="shared" si="81"/>
        <v>268.0140987151887</v>
      </c>
      <c r="O412" s="20">
        <f t="shared" si="82"/>
        <v>26225.87913505121</v>
      </c>
      <c r="P412" s="20">
        <f t="shared" si="83"/>
        <v>0</v>
      </c>
    </row>
    <row r="413" spans="2:16" ht="12.75">
      <c r="B413" s="1">
        <f aca="true" t="shared" si="84" ref="B413:B476">IF(C413&lt;&gt;" ",INT(C412/12)+1," ")</f>
        <v>32</v>
      </c>
      <c r="C413" s="1">
        <f aca="true" t="shared" si="85" ref="C413:C476">IF(CODE(C412)=32," ",IF(C412+1&gt;$E$12," ",+C412+1))</f>
        <v>381</v>
      </c>
      <c r="D413" s="20">
        <f aca="true" t="shared" si="86" ref="D413:D476">IF(C413&lt;&gt;" ",PMT($E$10,($E$12)-C412,-G412)," ")</f>
        <v>278.8640203680885</v>
      </c>
      <c r="E413" s="20">
        <f aca="true" t="shared" si="87" ref="E413:E476">IF(C413&lt;&gt;" ",G412*$E$10," ")</f>
        <v>13.597044047767126</v>
      </c>
      <c r="F413" s="20">
        <f aca="true" t="shared" si="88" ref="F413:F476">IF(C413&lt;&gt;" ",D413-E413+H413," ")</f>
        <v>265.2669763203214</v>
      </c>
      <c r="G413" s="20">
        <f aca="true" t="shared" si="89" ref="G413:G476">IF(C413&lt;&gt;" ",G412-F413," ")</f>
        <v>26928.82111921392</v>
      </c>
      <c r="H413" s="20">
        <f aca="true" t="shared" si="90" ref="H413:H476">IF(C413&lt;&gt;" ",IF(AND($E$18=B413,$E$19=C413-(B413-1)*12),$E$17,0)," ")</f>
        <v>0</v>
      </c>
      <c r="J413" s="1">
        <f t="shared" si="77"/>
        <v>32</v>
      </c>
      <c r="K413" s="1">
        <f t="shared" si="78"/>
        <v>381</v>
      </c>
      <c r="L413" s="20">
        <f t="shared" si="79"/>
        <v>281.2610453320719</v>
      </c>
      <c r="M413" s="20">
        <f t="shared" si="80"/>
        <v>13.11293956752561</v>
      </c>
      <c r="N413" s="20">
        <f t="shared" si="81"/>
        <v>268.1481057645463</v>
      </c>
      <c r="O413" s="20">
        <f t="shared" si="82"/>
        <v>25957.731029286664</v>
      </c>
      <c r="P413" s="20">
        <f t="shared" si="83"/>
        <v>0</v>
      </c>
    </row>
    <row r="414" spans="2:16" ht="12.75">
      <c r="B414" s="1">
        <f t="shared" si="84"/>
        <v>32</v>
      </c>
      <c r="C414" s="1">
        <f t="shared" si="85"/>
        <v>382</v>
      </c>
      <c r="D414" s="20">
        <f t="shared" si="86"/>
        <v>278.86402036808846</v>
      </c>
      <c r="E414" s="20">
        <f t="shared" si="87"/>
        <v>13.464410559606964</v>
      </c>
      <c r="F414" s="20">
        <f t="shared" si="88"/>
        <v>265.3996098084815</v>
      </c>
      <c r="G414" s="20">
        <f t="shared" si="89"/>
        <v>26663.421509405438</v>
      </c>
      <c r="H414" s="20">
        <f t="shared" si="90"/>
        <v>0</v>
      </c>
      <c r="J414" s="1">
        <f t="shared" si="77"/>
        <v>32</v>
      </c>
      <c r="K414" s="1">
        <f t="shared" si="78"/>
        <v>382</v>
      </c>
      <c r="L414" s="20">
        <f t="shared" si="79"/>
        <v>281.2610453320719</v>
      </c>
      <c r="M414" s="20">
        <f t="shared" si="80"/>
        <v>12.978865514643335</v>
      </c>
      <c r="N414" s="20">
        <f t="shared" si="81"/>
        <v>268.2821798174285</v>
      </c>
      <c r="O414" s="20">
        <f t="shared" si="82"/>
        <v>25689.448849469234</v>
      </c>
      <c r="P414" s="20">
        <f t="shared" si="83"/>
        <v>0</v>
      </c>
    </row>
    <row r="415" spans="2:16" ht="12.75">
      <c r="B415" s="1">
        <f t="shared" si="84"/>
        <v>32</v>
      </c>
      <c r="C415" s="1">
        <f t="shared" si="85"/>
        <v>383</v>
      </c>
      <c r="D415" s="20">
        <f t="shared" si="86"/>
        <v>278.86402036808846</v>
      </c>
      <c r="E415" s="20">
        <f t="shared" si="87"/>
        <v>13.331710754702723</v>
      </c>
      <c r="F415" s="20">
        <f t="shared" si="88"/>
        <v>265.53230961338573</v>
      </c>
      <c r="G415" s="20">
        <f t="shared" si="89"/>
        <v>26397.88919979205</v>
      </c>
      <c r="H415" s="20">
        <f t="shared" si="90"/>
        <v>0</v>
      </c>
      <c r="J415" s="1">
        <f t="shared" si="77"/>
        <v>32</v>
      </c>
      <c r="K415" s="1">
        <f t="shared" si="78"/>
        <v>383</v>
      </c>
      <c r="L415" s="20">
        <f t="shared" si="79"/>
        <v>281.2610453320719</v>
      </c>
      <c r="M415" s="20">
        <f t="shared" si="80"/>
        <v>12.84472442473462</v>
      </c>
      <c r="N415" s="20">
        <f t="shared" si="81"/>
        <v>268.41632090733725</v>
      </c>
      <c r="O415" s="20">
        <f t="shared" si="82"/>
        <v>25421.032528561896</v>
      </c>
      <c r="P415" s="20">
        <f t="shared" si="83"/>
        <v>0</v>
      </c>
    </row>
    <row r="416" spans="2:16" ht="12.75">
      <c r="B416" s="1">
        <f t="shared" si="84"/>
        <v>32</v>
      </c>
      <c r="C416" s="1">
        <f t="shared" si="85"/>
        <v>384</v>
      </c>
      <c r="D416" s="20">
        <f t="shared" si="86"/>
        <v>278.86402036808846</v>
      </c>
      <c r="E416" s="20">
        <f t="shared" si="87"/>
        <v>13.198944599896029</v>
      </c>
      <c r="F416" s="20">
        <f t="shared" si="88"/>
        <v>265.6650757681924</v>
      </c>
      <c r="G416" s="20">
        <f t="shared" si="89"/>
        <v>26132.224124023858</v>
      </c>
      <c r="H416" s="20">
        <f t="shared" si="90"/>
        <v>0</v>
      </c>
      <c r="J416" s="1">
        <f t="shared" si="77"/>
        <v>32</v>
      </c>
      <c r="K416" s="1">
        <f t="shared" si="78"/>
        <v>384</v>
      </c>
      <c r="L416" s="20">
        <f t="shared" si="79"/>
        <v>281.2610453320719</v>
      </c>
      <c r="M416" s="20">
        <f t="shared" si="80"/>
        <v>12.710516264280951</v>
      </c>
      <c r="N416" s="20">
        <f t="shared" si="81"/>
        <v>268.55052906779093</v>
      </c>
      <c r="O416" s="20">
        <f t="shared" si="82"/>
        <v>25152.481999494106</v>
      </c>
      <c r="P416" s="20">
        <f t="shared" si="83"/>
        <v>0</v>
      </c>
    </row>
    <row r="417" spans="2:16" ht="12.75">
      <c r="B417" s="1">
        <f t="shared" si="84"/>
        <v>33</v>
      </c>
      <c r="C417" s="1">
        <f t="shared" si="85"/>
        <v>385</v>
      </c>
      <c r="D417" s="20">
        <f t="shared" si="86"/>
        <v>278.86402036808846</v>
      </c>
      <c r="E417" s="20">
        <f t="shared" si="87"/>
        <v>13.066112062011932</v>
      </c>
      <c r="F417" s="20">
        <f t="shared" si="88"/>
        <v>265.7979083060765</v>
      </c>
      <c r="G417" s="20">
        <f t="shared" si="89"/>
        <v>25866.42621571778</v>
      </c>
      <c r="H417" s="20">
        <f t="shared" si="90"/>
        <v>0</v>
      </c>
      <c r="J417" s="1">
        <f t="shared" si="77"/>
        <v>33</v>
      </c>
      <c r="K417" s="1">
        <f t="shared" si="78"/>
        <v>385</v>
      </c>
      <c r="L417" s="20">
        <f t="shared" si="79"/>
        <v>281.2610453320719</v>
      </c>
      <c r="M417" s="20">
        <f t="shared" si="80"/>
        <v>12.576240999747057</v>
      </c>
      <c r="N417" s="20">
        <f t="shared" si="81"/>
        <v>268.6848043323248</v>
      </c>
      <c r="O417" s="20">
        <f t="shared" si="82"/>
        <v>24883.79719516178</v>
      </c>
      <c r="P417" s="20">
        <f t="shared" si="83"/>
        <v>0</v>
      </c>
    </row>
    <row r="418" spans="2:16" ht="12.75">
      <c r="B418" s="1">
        <f t="shared" si="84"/>
        <v>33</v>
      </c>
      <c r="C418" s="1">
        <f t="shared" si="85"/>
        <v>386</v>
      </c>
      <c r="D418" s="20">
        <f t="shared" si="86"/>
        <v>278.86402036808846</v>
      </c>
      <c r="E418" s="20">
        <f t="shared" si="87"/>
        <v>12.933213107858894</v>
      </c>
      <c r="F418" s="20">
        <f t="shared" si="88"/>
        <v>265.9308072602296</v>
      </c>
      <c r="G418" s="20">
        <f t="shared" si="89"/>
        <v>25600.49540845755</v>
      </c>
      <c r="H418" s="20">
        <f t="shared" si="90"/>
        <v>0</v>
      </c>
      <c r="J418" s="1">
        <f aca="true" t="shared" si="91" ref="J418:J481">IF(K418&lt;&gt;" ",INT(K417/12)+1," ")</f>
        <v>33</v>
      </c>
      <c r="K418" s="1">
        <f aca="true" t="shared" si="92" ref="K418:K481">IF(CODE(K417)=32," ",IF(AND(K417+1&lt;=$E$13,O417&gt;0),+K417+1," "))</f>
        <v>386</v>
      </c>
      <c r="L418" s="20">
        <f aca="true" t="shared" si="93" ref="L418:L481">IF(K418&lt;&gt;" ",IF(O417&lt;L417,O417+M418,PMT($E$10,($E$12),-$E$6))," ")</f>
        <v>281.2610453320719</v>
      </c>
      <c r="M418" s="20">
        <f aca="true" t="shared" si="94" ref="M418:M481">IF(K418&lt;&gt;" ",O417*$E$10," ")</f>
        <v>12.441898597580893</v>
      </c>
      <c r="N418" s="20">
        <f aca="true" t="shared" si="95" ref="N418:N481">IF(K418&lt;&gt;" ",L418-M418+P418," ")</f>
        <v>268.81914673449097</v>
      </c>
      <c r="O418" s="20">
        <f aca="true" t="shared" si="96" ref="O418:O481">IF(K418&lt;&gt;" ",O417-N418," ")</f>
        <v>24614.97804842729</v>
      </c>
      <c r="P418" s="20">
        <f aca="true" t="shared" si="97" ref="P418:P481">IF(K418&lt;&gt;" ",IF(AND($E$18=J418,$E$19=K418-(J418-1)*12),$E$17,0)," ")</f>
        <v>0</v>
      </c>
    </row>
    <row r="419" spans="2:16" ht="12.75">
      <c r="B419" s="1">
        <f t="shared" si="84"/>
        <v>33</v>
      </c>
      <c r="C419" s="1">
        <f t="shared" si="85"/>
        <v>387</v>
      </c>
      <c r="D419" s="20">
        <f t="shared" si="86"/>
        <v>278.86402036808846</v>
      </c>
      <c r="E419" s="20">
        <f t="shared" si="87"/>
        <v>12.800247704228779</v>
      </c>
      <c r="F419" s="20">
        <f t="shared" si="88"/>
        <v>266.0637726638597</v>
      </c>
      <c r="G419" s="20">
        <f t="shared" si="89"/>
        <v>25334.43163579369</v>
      </c>
      <c r="H419" s="20">
        <f t="shared" si="90"/>
        <v>0</v>
      </c>
      <c r="J419" s="1">
        <f t="shared" si="91"/>
        <v>33</v>
      </c>
      <c r="K419" s="1">
        <f t="shared" si="92"/>
        <v>387</v>
      </c>
      <c r="L419" s="20">
        <f t="shared" si="93"/>
        <v>281.2610453320719</v>
      </c>
      <c r="M419" s="20">
        <f t="shared" si="94"/>
        <v>12.307489024213647</v>
      </c>
      <c r="N419" s="20">
        <f t="shared" si="95"/>
        <v>268.95355630785826</v>
      </c>
      <c r="O419" s="20">
        <f t="shared" si="96"/>
        <v>24346.02449211943</v>
      </c>
      <c r="P419" s="20">
        <f t="shared" si="97"/>
        <v>0</v>
      </c>
    </row>
    <row r="420" spans="2:16" ht="12.75">
      <c r="B420" s="1">
        <f t="shared" si="84"/>
        <v>33</v>
      </c>
      <c r="C420" s="1">
        <f t="shared" si="85"/>
        <v>388</v>
      </c>
      <c r="D420" s="20">
        <f t="shared" si="86"/>
        <v>278.86402036808846</v>
      </c>
      <c r="E420" s="20">
        <f t="shared" si="87"/>
        <v>12.66721581789685</v>
      </c>
      <c r="F420" s="20">
        <f t="shared" si="88"/>
        <v>266.1968045501916</v>
      </c>
      <c r="G420" s="20">
        <f t="shared" si="89"/>
        <v>25068.2348312435</v>
      </c>
      <c r="H420" s="20">
        <f t="shared" si="90"/>
        <v>0</v>
      </c>
      <c r="J420" s="1">
        <f t="shared" si="91"/>
        <v>33</v>
      </c>
      <c r="K420" s="1">
        <f t="shared" si="92"/>
        <v>388</v>
      </c>
      <c r="L420" s="20">
        <f t="shared" si="93"/>
        <v>281.2610453320719</v>
      </c>
      <c r="M420" s="20">
        <f t="shared" si="94"/>
        <v>12.173012246059718</v>
      </c>
      <c r="N420" s="20">
        <f t="shared" si="95"/>
        <v>269.08803308601216</v>
      </c>
      <c r="O420" s="20">
        <f t="shared" si="96"/>
        <v>24076.93645903342</v>
      </c>
      <c r="P420" s="20">
        <f t="shared" si="97"/>
        <v>0</v>
      </c>
    </row>
    <row r="421" spans="2:16" ht="12.75">
      <c r="B421" s="1">
        <f t="shared" si="84"/>
        <v>33</v>
      </c>
      <c r="C421" s="1">
        <f t="shared" si="85"/>
        <v>389</v>
      </c>
      <c r="D421" s="20">
        <f t="shared" si="86"/>
        <v>278.86402036808846</v>
      </c>
      <c r="E421" s="20">
        <f t="shared" si="87"/>
        <v>12.534117415621752</v>
      </c>
      <c r="F421" s="20">
        <f t="shared" si="88"/>
        <v>266.3299029524667</v>
      </c>
      <c r="G421" s="20">
        <f t="shared" si="89"/>
        <v>24801.90492829103</v>
      </c>
      <c r="H421" s="20">
        <f t="shared" si="90"/>
        <v>0</v>
      </c>
      <c r="J421" s="1">
        <f t="shared" si="91"/>
        <v>33</v>
      </c>
      <c r="K421" s="1">
        <f t="shared" si="92"/>
        <v>389</v>
      </c>
      <c r="L421" s="20">
        <f t="shared" si="93"/>
        <v>281.2610453320719</v>
      </c>
      <c r="M421" s="20">
        <f t="shared" si="94"/>
        <v>12.038468229516713</v>
      </c>
      <c r="N421" s="20">
        <f t="shared" si="95"/>
        <v>269.2225771025552</v>
      </c>
      <c r="O421" s="20">
        <f t="shared" si="96"/>
        <v>23807.713881930864</v>
      </c>
      <c r="P421" s="20">
        <f t="shared" si="97"/>
        <v>0</v>
      </c>
    </row>
    <row r="422" spans="2:16" ht="12.75">
      <c r="B422" s="1">
        <f t="shared" si="84"/>
        <v>33</v>
      </c>
      <c r="C422" s="1">
        <f t="shared" si="85"/>
        <v>390</v>
      </c>
      <c r="D422" s="20">
        <f t="shared" si="86"/>
        <v>278.8640203680884</v>
      </c>
      <c r="E422" s="20">
        <f t="shared" si="87"/>
        <v>12.400952464145519</v>
      </c>
      <c r="F422" s="20">
        <f t="shared" si="88"/>
        <v>266.4630679039429</v>
      </c>
      <c r="G422" s="20">
        <f t="shared" si="89"/>
        <v>24535.441860387087</v>
      </c>
      <c r="H422" s="20">
        <f t="shared" si="90"/>
        <v>0</v>
      </c>
      <c r="J422" s="1">
        <f t="shared" si="91"/>
        <v>33</v>
      </c>
      <c r="K422" s="1">
        <f t="shared" si="92"/>
        <v>390</v>
      </c>
      <c r="L422" s="20">
        <f t="shared" si="93"/>
        <v>281.2610453320719</v>
      </c>
      <c r="M422" s="20">
        <f t="shared" si="94"/>
        <v>11.903856940965435</v>
      </c>
      <c r="N422" s="20">
        <f t="shared" si="95"/>
        <v>269.35718839110643</v>
      </c>
      <c r="O422" s="20">
        <f t="shared" si="96"/>
        <v>23538.356693539758</v>
      </c>
      <c r="P422" s="20">
        <f t="shared" si="97"/>
        <v>0</v>
      </c>
    </row>
    <row r="423" spans="2:16" ht="12.75">
      <c r="B423" s="1">
        <f t="shared" si="84"/>
        <v>33</v>
      </c>
      <c r="C423" s="1">
        <f t="shared" si="85"/>
        <v>391</v>
      </c>
      <c r="D423" s="20">
        <f t="shared" si="86"/>
        <v>278.86402036808835</v>
      </c>
      <c r="E423" s="20">
        <f t="shared" si="87"/>
        <v>12.267720930193546</v>
      </c>
      <c r="F423" s="20">
        <f t="shared" si="88"/>
        <v>266.5962994378948</v>
      </c>
      <c r="G423" s="20">
        <f t="shared" si="89"/>
        <v>24268.845560949194</v>
      </c>
      <c r="H423" s="20">
        <f t="shared" si="90"/>
        <v>0</v>
      </c>
      <c r="J423" s="1">
        <f t="shared" si="91"/>
        <v>33</v>
      </c>
      <c r="K423" s="1">
        <f t="shared" si="92"/>
        <v>391</v>
      </c>
      <c r="L423" s="20">
        <f t="shared" si="93"/>
        <v>281.2610453320719</v>
      </c>
      <c r="M423" s="20">
        <f t="shared" si="94"/>
        <v>11.769178346769882</v>
      </c>
      <c r="N423" s="20">
        <f t="shared" si="95"/>
        <v>269.491866985302</v>
      </c>
      <c r="O423" s="20">
        <f t="shared" si="96"/>
        <v>23268.864826554454</v>
      </c>
      <c r="P423" s="20">
        <f t="shared" si="97"/>
        <v>0</v>
      </c>
    </row>
    <row r="424" spans="2:16" ht="12.75">
      <c r="B424" s="1">
        <f t="shared" si="84"/>
        <v>33</v>
      </c>
      <c r="C424" s="1">
        <f t="shared" si="85"/>
        <v>392</v>
      </c>
      <c r="D424" s="20">
        <f t="shared" si="86"/>
        <v>278.8640203680884</v>
      </c>
      <c r="E424" s="20">
        <f t="shared" si="87"/>
        <v>12.1344227804746</v>
      </c>
      <c r="F424" s="20">
        <f t="shared" si="88"/>
        <v>266.7295975876138</v>
      </c>
      <c r="G424" s="20">
        <f t="shared" si="89"/>
        <v>24002.11596336158</v>
      </c>
      <c r="H424" s="20">
        <f t="shared" si="90"/>
        <v>0</v>
      </c>
      <c r="J424" s="1">
        <f t="shared" si="91"/>
        <v>33</v>
      </c>
      <c r="K424" s="1">
        <f t="shared" si="92"/>
        <v>392</v>
      </c>
      <c r="L424" s="20">
        <f t="shared" si="93"/>
        <v>281.2610453320719</v>
      </c>
      <c r="M424" s="20">
        <f t="shared" si="94"/>
        <v>11.63443241327723</v>
      </c>
      <c r="N424" s="20">
        <f t="shared" si="95"/>
        <v>269.62661291879465</v>
      </c>
      <c r="O424" s="20">
        <f t="shared" si="96"/>
        <v>22999.23821363566</v>
      </c>
      <c r="P424" s="20">
        <f t="shared" si="97"/>
        <v>0</v>
      </c>
    </row>
    <row r="425" spans="2:16" ht="12.75">
      <c r="B425" s="1">
        <f t="shared" si="84"/>
        <v>33</v>
      </c>
      <c r="C425" s="1">
        <f t="shared" si="85"/>
        <v>393</v>
      </c>
      <c r="D425" s="20">
        <f t="shared" si="86"/>
        <v>278.8640203680884</v>
      </c>
      <c r="E425" s="20">
        <f t="shared" si="87"/>
        <v>12.001057981680793</v>
      </c>
      <c r="F425" s="20">
        <f t="shared" si="88"/>
        <v>266.8629623864076</v>
      </c>
      <c r="G425" s="20">
        <f t="shared" si="89"/>
        <v>23735.25300097517</v>
      </c>
      <c r="H425" s="20">
        <f t="shared" si="90"/>
        <v>0</v>
      </c>
      <c r="J425" s="1">
        <f t="shared" si="91"/>
        <v>33</v>
      </c>
      <c r="K425" s="1">
        <f t="shared" si="92"/>
        <v>393</v>
      </c>
      <c r="L425" s="20">
        <f t="shared" si="93"/>
        <v>281.2610453320719</v>
      </c>
      <c r="M425" s="20">
        <f t="shared" si="94"/>
        <v>11.499619106817834</v>
      </c>
      <c r="N425" s="20">
        <f t="shared" si="95"/>
        <v>269.76142622525407</v>
      </c>
      <c r="O425" s="20">
        <f t="shared" si="96"/>
        <v>22729.476787410407</v>
      </c>
      <c r="P425" s="20">
        <f t="shared" si="97"/>
        <v>0</v>
      </c>
    </row>
    <row r="426" spans="2:16" ht="12.75">
      <c r="B426" s="1">
        <f t="shared" si="84"/>
        <v>33</v>
      </c>
      <c r="C426" s="1">
        <f t="shared" si="85"/>
        <v>394</v>
      </c>
      <c r="D426" s="20">
        <f t="shared" si="86"/>
        <v>278.86402036808846</v>
      </c>
      <c r="E426" s="20">
        <f t="shared" si="87"/>
        <v>11.867626500487589</v>
      </c>
      <c r="F426" s="20">
        <f t="shared" si="88"/>
        <v>266.9963938676009</v>
      </c>
      <c r="G426" s="20">
        <f t="shared" si="89"/>
        <v>23468.25660710757</v>
      </c>
      <c r="H426" s="20">
        <f t="shared" si="90"/>
        <v>0</v>
      </c>
      <c r="J426" s="1">
        <f t="shared" si="91"/>
        <v>33</v>
      </c>
      <c r="K426" s="1">
        <f t="shared" si="92"/>
        <v>394</v>
      </c>
      <c r="L426" s="20">
        <f t="shared" si="93"/>
        <v>281.2610453320719</v>
      </c>
      <c r="M426" s="20">
        <f t="shared" si="94"/>
        <v>11.364738393705206</v>
      </c>
      <c r="N426" s="20">
        <f t="shared" si="95"/>
        <v>269.8963069383667</v>
      </c>
      <c r="O426" s="20">
        <f t="shared" si="96"/>
        <v>22459.58048047204</v>
      </c>
      <c r="P426" s="20">
        <f t="shared" si="97"/>
        <v>0</v>
      </c>
    </row>
    <row r="427" spans="2:16" ht="12.75">
      <c r="B427" s="1">
        <f t="shared" si="84"/>
        <v>33</v>
      </c>
      <c r="C427" s="1">
        <f t="shared" si="85"/>
        <v>395</v>
      </c>
      <c r="D427" s="20">
        <f t="shared" si="86"/>
        <v>278.86402036808846</v>
      </c>
      <c r="E427" s="20">
        <f t="shared" si="87"/>
        <v>11.734128303553788</v>
      </c>
      <c r="F427" s="20">
        <f t="shared" si="88"/>
        <v>267.12989206453466</v>
      </c>
      <c r="G427" s="20">
        <f t="shared" si="89"/>
        <v>23201.126715043036</v>
      </c>
      <c r="H427" s="20">
        <f t="shared" si="90"/>
        <v>0</v>
      </c>
      <c r="J427" s="1">
        <f t="shared" si="91"/>
        <v>33</v>
      </c>
      <c r="K427" s="1">
        <f t="shared" si="92"/>
        <v>395</v>
      </c>
      <c r="L427" s="20">
        <f t="shared" si="93"/>
        <v>281.2610453320719</v>
      </c>
      <c r="M427" s="20">
        <f t="shared" si="94"/>
        <v>11.229790240236023</v>
      </c>
      <c r="N427" s="20">
        <f t="shared" si="95"/>
        <v>270.0312550918359</v>
      </c>
      <c r="O427" s="20">
        <f t="shared" si="96"/>
        <v>22189.549225380204</v>
      </c>
      <c r="P427" s="20">
        <f t="shared" si="97"/>
        <v>0</v>
      </c>
    </row>
    <row r="428" spans="2:16" ht="12.75">
      <c r="B428" s="1">
        <f t="shared" si="84"/>
        <v>33</v>
      </c>
      <c r="C428" s="1">
        <f t="shared" si="85"/>
        <v>396</v>
      </c>
      <c r="D428" s="20">
        <f t="shared" si="86"/>
        <v>278.8640203680884</v>
      </c>
      <c r="E428" s="20">
        <f t="shared" si="87"/>
        <v>11.600563357521521</v>
      </c>
      <c r="F428" s="20">
        <f t="shared" si="88"/>
        <v>267.26345701056687</v>
      </c>
      <c r="G428" s="20">
        <f t="shared" si="89"/>
        <v>22933.86325803247</v>
      </c>
      <c r="H428" s="20">
        <f t="shared" si="90"/>
        <v>0</v>
      </c>
      <c r="J428" s="1">
        <f t="shared" si="91"/>
        <v>33</v>
      </c>
      <c r="K428" s="1">
        <f t="shared" si="92"/>
        <v>396</v>
      </c>
      <c r="L428" s="20">
        <f t="shared" si="93"/>
        <v>281.2610453320719</v>
      </c>
      <c r="M428" s="20">
        <f t="shared" si="94"/>
        <v>11.094774612690104</v>
      </c>
      <c r="N428" s="20">
        <f t="shared" si="95"/>
        <v>270.16627071938177</v>
      </c>
      <c r="O428" s="20">
        <f t="shared" si="96"/>
        <v>21919.38295466082</v>
      </c>
      <c r="P428" s="20">
        <f t="shared" si="97"/>
        <v>0</v>
      </c>
    </row>
    <row r="429" spans="2:16" ht="12.75">
      <c r="B429" s="1">
        <f t="shared" si="84"/>
        <v>34</v>
      </c>
      <c r="C429" s="1">
        <f t="shared" si="85"/>
        <v>397</v>
      </c>
      <c r="D429" s="20">
        <f t="shared" si="86"/>
        <v>278.8640203680884</v>
      </c>
      <c r="E429" s="20">
        <f t="shared" si="87"/>
        <v>11.466931629016237</v>
      </c>
      <c r="F429" s="20">
        <f t="shared" si="88"/>
        <v>267.39708873907216</v>
      </c>
      <c r="G429" s="20">
        <f t="shared" si="89"/>
        <v>22666.4661692934</v>
      </c>
      <c r="H429" s="20">
        <f t="shared" si="90"/>
        <v>0</v>
      </c>
      <c r="J429" s="1">
        <f t="shared" si="91"/>
        <v>34</v>
      </c>
      <c r="K429" s="1">
        <f t="shared" si="92"/>
        <v>397</v>
      </c>
      <c r="L429" s="20">
        <f t="shared" si="93"/>
        <v>281.2610453320719</v>
      </c>
      <c r="M429" s="20">
        <f t="shared" si="94"/>
        <v>10.959691477330413</v>
      </c>
      <c r="N429" s="20">
        <f t="shared" si="95"/>
        <v>270.3013538547415</v>
      </c>
      <c r="O429" s="20">
        <f t="shared" si="96"/>
        <v>21649.08160080608</v>
      </c>
      <c r="P429" s="20">
        <f t="shared" si="97"/>
        <v>0</v>
      </c>
    </row>
    <row r="430" spans="2:16" ht="12.75">
      <c r="B430" s="1">
        <f t="shared" si="84"/>
        <v>34</v>
      </c>
      <c r="C430" s="1">
        <f t="shared" si="85"/>
        <v>398</v>
      </c>
      <c r="D430" s="20">
        <f t="shared" si="86"/>
        <v>278.8640203680884</v>
      </c>
      <c r="E430" s="20">
        <f t="shared" si="87"/>
        <v>11.333233084646702</v>
      </c>
      <c r="F430" s="20">
        <f t="shared" si="88"/>
        <v>267.5307872834417</v>
      </c>
      <c r="G430" s="20">
        <f t="shared" si="89"/>
        <v>22398.935382009957</v>
      </c>
      <c r="H430" s="20">
        <f t="shared" si="90"/>
        <v>0</v>
      </c>
      <c r="J430" s="1">
        <f t="shared" si="91"/>
        <v>34</v>
      </c>
      <c r="K430" s="1">
        <f t="shared" si="92"/>
        <v>398</v>
      </c>
      <c r="L430" s="20">
        <f t="shared" si="93"/>
        <v>281.2610453320719</v>
      </c>
      <c r="M430" s="20">
        <f t="shared" si="94"/>
        <v>10.824540800403042</v>
      </c>
      <c r="N430" s="20">
        <f t="shared" si="95"/>
        <v>270.43650453166885</v>
      </c>
      <c r="O430" s="20">
        <f t="shared" si="96"/>
        <v>21378.64509627441</v>
      </c>
      <c r="P430" s="20">
        <f t="shared" si="97"/>
        <v>0</v>
      </c>
    </row>
    <row r="431" spans="2:16" ht="12.75">
      <c r="B431" s="1">
        <f t="shared" si="84"/>
        <v>34</v>
      </c>
      <c r="C431" s="1">
        <f t="shared" si="85"/>
        <v>399</v>
      </c>
      <c r="D431" s="20">
        <f t="shared" si="86"/>
        <v>278.8640203680884</v>
      </c>
      <c r="E431" s="20">
        <f t="shared" si="87"/>
        <v>11.199467691004982</v>
      </c>
      <c r="F431" s="20">
        <f t="shared" si="88"/>
        <v>267.6645526770834</v>
      </c>
      <c r="G431" s="20">
        <f t="shared" si="89"/>
        <v>22131.270829332872</v>
      </c>
      <c r="H431" s="20">
        <f t="shared" si="90"/>
        <v>0</v>
      </c>
      <c r="J431" s="1">
        <f t="shared" si="91"/>
        <v>34</v>
      </c>
      <c r="K431" s="1">
        <f t="shared" si="92"/>
        <v>399</v>
      </c>
      <c r="L431" s="20">
        <f t="shared" si="93"/>
        <v>281.2610453320719</v>
      </c>
      <c r="M431" s="20">
        <f t="shared" si="94"/>
        <v>10.689322548137207</v>
      </c>
      <c r="N431" s="20">
        <f t="shared" si="95"/>
        <v>270.57172278393466</v>
      </c>
      <c r="O431" s="20">
        <f t="shared" si="96"/>
        <v>21108.073373490475</v>
      </c>
      <c r="P431" s="20">
        <f t="shared" si="97"/>
        <v>0</v>
      </c>
    </row>
    <row r="432" spans="2:16" ht="12.75">
      <c r="B432" s="1">
        <f t="shared" si="84"/>
        <v>34</v>
      </c>
      <c r="C432" s="1">
        <f t="shared" si="85"/>
        <v>400</v>
      </c>
      <c r="D432" s="20">
        <f t="shared" si="86"/>
        <v>278.8640203680884</v>
      </c>
      <c r="E432" s="20">
        <f t="shared" si="87"/>
        <v>11.065635414666438</v>
      </c>
      <c r="F432" s="20">
        <f t="shared" si="88"/>
        <v>267.798384953422</v>
      </c>
      <c r="G432" s="20">
        <f t="shared" si="89"/>
        <v>21863.47244437945</v>
      </c>
      <c r="H432" s="20">
        <f t="shared" si="90"/>
        <v>0</v>
      </c>
      <c r="J432" s="1">
        <f t="shared" si="91"/>
        <v>34</v>
      </c>
      <c r="K432" s="1">
        <f t="shared" si="92"/>
        <v>400</v>
      </c>
      <c r="L432" s="20">
        <f t="shared" si="93"/>
        <v>281.2610453320719</v>
      </c>
      <c r="M432" s="20">
        <f t="shared" si="94"/>
        <v>10.55403668674524</v>
      </c>
      <c r="N432" s="20">
        <f t="shared" si="95"/>
        <v>270.70700864532665</v>
      </c>
      <c r="O432" s="20">
        <f t="shared" si="96"/>
        <v>20837.366364845147</v>
      </c>
      <c r="P432" s="20">
        <f t="shared" si="97"/>
        <v>0</v>
      </c>
    </row>
    <row r="433" spans="2:16" ht="12.75">
      <c r="B433" s="1">
        <f t="shared" si="84"/>
        <v>34</v>
      </c>
      <c r="C433" s="1">
        <f t="shared" si="85"/>
        <v>401</v>
      </c>
      <c r="D433" s="20">
        <f t="shared" si="86"/>
        <v>278.86402036808846</v>
      </c>
      <c r="E433" s="20">
        <f t="shared" si="87"/>
        <v>10.931736222189729</v>
      </c>
      <c r="F433" s="20">
        <f t="shared" si="88"/>
        <v>267.93228414589873</v>
      </c>
      <c r="G433" s="20">
        <f t="shared" si="89"/>
        <v>21595.54016023355</v>
      </c>
      <c r="H433" s="20">
        <f t="shared" si="90"/>
        <v>0</v>
      </c>
      <c r="J433" s="1">
        <f t="shared" si="91"/>
        <v>34</v>
      </c>
      <c r="K433" s="1">
        <f t="shared" si="92"/>
        <v>401</v>
      </c>
      <c r="L433" s="20">
        <f t="shared" si="93"/>
        <v>281.2610453320719</v>
      </c>
      <c r="M433" s="20">
        <f t="shared" si="94"/>
        <v>10.418683182422576</v>
      </c>
      <c r="N433" s="20">
        <f t="shared" si="95"/>
        <v>270.8423621496493</v>
      </c>
      <c r="O433" s="20">
        <f t="shared" si="96"/>
        <v>20566.5240026955</v>
      </c>
      <c r="P433" s="20">
        <f t="shared" si="97"/>
        <v>0</v>
      </c>
    </row>
    <row r="434" spans="2:16" ht="12.75">
      <c r="B434" s="1">
        <f t="shared" si="84"/>
        <v>34</v>
      </c>
      <c r="C434" s="1">
        <f t="shared" si="85"/>
        <v>402</v>
      </c>
      <c r="D434" s="20">
        <f t="shared" si="86"/>
        <v>278.8640203680884</v>
      </c>
      <c r="E434" s="20">
        <f t="shared" si="87"/>
        <v>10.797770080116779</v>
      </c>
      <c r="F434" s="20">
        <f t="shared" si="88"/>
        <v>268.0662502879716</v>
      </c>
      <c r="G434" s="20">
        <f t="shared" si="89"/>
        <v>21327.47390994558</v>
      </c>
      <c r="H434" s="20">
        <f t="shared" si="90"/>
        <v>0</v>
      </c>
      <c r="J434" s="1">
        <f t="shared" si="91"/>
        <v>34</v>
      </c>
      <c r="K434" s="1">
        <f t="shared" si="92"/>
        <v>402</v>
      </c>
      <c r="L434" s="20">
        <f t="shared" si="93"/>
        <v>281.2610453320719</v>
      </c>
      <c r="M434" s="20">
        <f t="shared" si="94"/>
        <v>10.283262001347753</v>
      </c>
      <c r="N434" s="20">
        <f t="shared" si="95"/>
        <v>270.97778333072415</v>
      </c>
      <c r="O434" s="20">
        <f t="shared" si="96"/>
        <v>20295.546219364776</v>
      </c>
      <c r="P434" s="20">
        <f t="shared" si="97"/>
        <v>0</v>
      </c>
    </row>
    <row r="435" spans="2:16" ht="12.75">
      <c r="B435" s="1">
        <f t="shared" si="84"/>
        <v>34</v>
      </c>
      <c r="C435" s="1">
        <f t="shared" si="85"/>
        <v>403</v>
      </c>
      <c r="D435" s="20">
        <f t="shared" si="86"/>
        <v>278.86402036808846</v>
      </c>
      <c r="E435" s="20">
        <f t="shared" si="87"/>
        <v>10.663736954972793</v>
      </c>
      <c r="F435" s="20">
        <f t="shared" si="88"/>
        <v>268.20028341311564</v>
      </c>
      <c r="G435" s="20">
        <f t="shared" si="89"/>
        <v>21059.273626532464</v>
      </c>
      <c r="H435" s="20">
        <f t="shared" si="90"/>
        <v>0</v>
      </c>
      <c r="J435" s="1">
        <f t="shared" si="91"/>
        <v>34</v>
      </c>
      <c r="K435" s="1">
        <f t="shared" si="92"/>
        <v>403</v>
      </c>
      <c r="L435" s="20">
        <f t="shared" si="93"/>
        <v>281.2610453320719</v>
      </c>
      <c r="M435" s="20">
        <f t="shared" si="94"/>
        <v>10.14777310968239</v>
      </c>
      <c r="N435" s="20">
        <f t="shared" si="95"/>
        <v>271.11327222238947</v>
      </c>
      <c r="O435" s="20">
        <f t="shared" si="96"/>
        <v>20024.432947142388</v>
      </c>
      <c r="P435" s="20">
        <f t="shared" si="97"/>
        <v>0</v>
      </c>
    </row>
    <row r="436" spans="2:16" ht="12.75">
      <c r="B436" s="1">
        <f t="shared" si="84"/>
        <v>34</v>
      </c>
      <c r="C436" s="1">
        <f t="shared" si="85"/>
        <v>404</v>
      </c>
      <c r="D436" s="20">
        <f t="shared" si="86"/>
        <v>278.8640203680884</v>
      </c>
      <c r="E436" s="20">
        <f t="shared" si="87"/>
        <v>10.529636813266235</v>
      </c>
      <c r="F436" s="20">
        <f t="shared" si="88"/>
        <v>268.3343835548222</v>
      </c>
      <c r="G436" s="20">
        <f t="shared" si="89"/>
        <v>20790.93924297764</v>
      </c>
      <c r="H436" s="20">
        <f t="shared" si="90"/>
        <v>0</v>
      </c>
      <c r="J436" s="1">
        <f t="shared" si="91"/>
        <v>34</v>
      </c>
      <c r="K436" s="1">
        <f t="shared" si="92"/>
        <v>404</v>
      </c>
      <c r="L436" s="20">
        <f t="shared" si="93"/>
        <v>281.2610453320719</v>
      </c>
      <c r="M436" s="20">
        <f t="shared" si="94"/>
        <v>10.012216473571197</v>
      </c>
      <c r="N436" s="20">
        <f t="shared" si="95"/>
        <v>271.2488288585007</v>
      </c>
      <c r="O436" s="20">
        <f t="shared" si="96"/>
        <v>19753.184118283887</v>
      </c>
      <c r="P436" s="20">
        <f t="shared" si="97"/>
        <v>0</v>
      </c>
    </row>
    <row r="437" spans="2:16" ht="12.75">
      <c r="B437" s="1">
        <f t="shared" si="84"/>
        <v>34</v>
      </c>
      <c r="C437" s="1">
        <f t="shared" si="85"/>
        <v>405</v>
      </c>
      <c r="D437" s="20">
        <f t="shared" si="86"/>
        <v>278.8640203680884</v>
      </c>
      <c r="E437" s="20">
        <f t="shared" si="87"/>
        <v>10.395469621488823</v>
      </c>
      <c r="F437" s="20">
        <f t="shared" si="88"/>
        <v>268.4685507465996</v>
      </c>
      <c r="G437" s="20">
        <f t="shared" si="89"/>
        <v>20522.470692231043</v>
      </c>
      <c r="H437" s="20">
        <f t="shared" si="90"/>
        <v>0</v>
      </c>
      <c r="J437" s="1">
        <f t="shared" si="91"/>
        <v>34</v>
      </c>
      <c r="K437" s="1">
        <f t="shared" si="92"/>
        <v>405</v>
      </c>
      <c r="L437" s="20">
        <f t="shared" si="93"/>
        <v>281.2610453320719</v>
      </c>
      <c r="M437" s="20">
        <f t="shared" si="94"/>
        <v>9.876592059141945</v>
      </c>
      <c r="N437" s="20">
        <f t="shared" si="95"/>
        <v>271.38445327292993</v>
      </c>
      <c r="O437" s="20">
        <f t="shared" si="96"/>
        <v>19481.799665010956</v>
      </c>
      <c r="P437" s="20">
        <f t="shared" si="97"/>
        <v>0</v>
      </c>
    </row>
    <row r="438" spans="2:16" ht="12.75">
      <c r="B438" s="1">
        <f t="shared" si="84"/>
        <v>34</v>
      </c>
      <c r="C438" s="1">
        <f t="shared" si="85"/>
        <v>406</v>
      </c>
      <c r="D438" s="20">
        <f t="shared" si="86"/>
        <v>278.8640203680884</v>
      </c>
      <c r="E438" s="20">
        <f t="shared" si="87"/>
        <v>10.261235346115525</v>
      </c>
      <c r="F438" s="20">
        <f t="shared" si="88"/>
        <v>268.60278502197286</v>
      </c>
      <c r="G438" s="20">
        <f t="shared" si="89"/>
        <v>20253.86790720907</v>
      </c>
      <c r="H438" s="20">
        <f t="shared" si="90"/>
        <v>0</v>
      </c>
      <c r="J438" s="1">
        <f t="shared" si="91"/>
        <v>34</v>
      </c>
      <c r="K438" s="1">
        <f t="shared" si="92"/>
        <v>406</v>
      </c>
      <c r="L438" s="20">
        <f t="shared" si="93"/>
        <v>281.2610453320719</v>
      </c>
      <c r="M438" s="20">
        <f t="shared" si="94"/>
        <v>9.74089983250548</v>
      </c>
      <c r="N438" s="20">
        <f t="shared" si="95"/>
        <v>271.5201454995664</v>
      </c>
      <c r="O438" s="20">
        <f t="shared" si="96"/>
        <v>19210.27951951139</v>
      </c>
      <c r="P438" s="20">
        <f t="shared" si="97"/>
        <v>0</v>
      </c>
    </row>
    <row r="439" spans="2:16" ht="12.75">
      <c r="B439" s="1">
        <f t="shared" si="84"/>
        <v>34</v>
      </c>
      <c r="C439" s="1">
        <f t="shared" si="85"/>
        <v>407</v>
      </c>
      <c r="D439" s="20">
        <f t="shared" si="86"/>
        <v>278.8640203680884</v>
      </c>
      <c r="E439" s="20">
        <f t="shared" si="87"/>
        <v>10.126933953604539</v>
      </c>
      <c r="F439" s="20">
        <f t="shared" si="88"/>
        <v>268.7370864144839</v>
      </c>
      <c r="G439" s="20">
        <f t="shared" si="89"/>
        <v>19985.130820794588</v>
      </c>
      <c r="H439" s="20">
        <f t="shared" si="90"/>
        <v>0</v>
      </c>
      <c r="J439" s="1">
        <f t="shared" si="91"/>
        <v>34</v>
      </c>
      <c r="K439" s="1">
        <f t="shared" si="92"/>
        <v>407</v>
      </c>
      <c r="L439" s="20">
        <f t="shared" si="93"/>
        <v>281.2610453320719</v>
      </c>
      <c r="M439" s="20">
        <f t="shared" si="94"/>
        <v>9.605139759755698</v>
      </c>
      <c r="N439" s="20">
        <f t="shared" si="95"/>
        <v>271.6559055723162</v>
      </c>
      <c r="O439" s="20">
        <f t="shared" si="96"/>
        <v>18938.623613939075</v>
      </c>
      <c r="P439" s="20">
        <f t="shared" si="97"/>
        <v>0</v>
      </c>
    </row>
    <row r="440" spans="2:16" ht="12.75">
      <c r="B440" s="1">
        <f t="shared" si="84"/>
        <v>34</v>
      </c>
      <c r="C440" s="1">
        <f t="shared" si="85"/>
        <v>408</v>
      </c>
      <c r="D440" s="20">
        <f t="shared" si="86"/>
        <v>278.8640203680884</v>
      </c>
      <c r="E440" s="20">
        <f t="shared" si="87"/>
        <v>9.992565410397296</v>
      </c>
      <c r="F440" s="20">
        <f t="shared" si="88"/>
        <v>268.8714549576911</v>
      </c>
      <c r="G440" s="20">
        <f t="shared" si="89"/>
        <v>19716.259365836897</v>
      </c>
      <c r="H440" s="20">
        <f t="shared" si="90"/>
        <v>0</v>
      </c>
      <c r="J440" s="1">
        <f t="shared" si="91"/>
        <v>34</v>
      </c>
      <c r="K440" s="1">
        <f t="shared" si="92"/>
        <v>408</v>
      </c>
      <c r="L440" s="20">
        <f t="shared" si="93"/>
        <v>281.2610453320719</v>
      </c>
      <c r="M440" s="20">
        <f t="shared" si="94"/>
        <v>9.46931180696954</v>
      </c>
      <c r="N440" s="20">
        <f t="shared" si="95"/>
        <v>271.79173352510236</v>
      </c>
      <c r="O440" s="20">
        <f t="shared" si="96"/>
        <v>18666.83188041397</v>
      </c>
      <c r="P440" s="20">
        <f t="shared" si="97"/>
        <v>0</v>
      </c>
    </row>
    <row r="441" spans="2:16" ht="12.75">
      <c r="B441" s="1">
        <f t="shared" si="84"/>
        <v>35</v>
      </c>
      <c r="C441" s="1">
        <f t="shared" si="85"/>
        <v>409</v>
      </c>
      <c r="D441" s="20">
        <f t="shared" si="86"/>
        <v>278.86402036808846</v>
      </c>
      <c r="E441" s="20">
        <f t="shared" si="87"/>
        <v>9.85812968291845</v>
      </c>
      <c r="F441" s="20">
        <f t="shared" si="88"/>
        <v>269.00589068517</v>
      </c>
      <c r="G441" s="20">
        <f t="shared" si="89"/>
        <v>19447.253475151727</v>
      </c>
      <c r="H441" s="20">
        <f t="shared" si="90"/>
        <v>0</v>
      </c>
      <c r="J441" s="1">
        <f t="shared" si="91"/>
        <v>35</v>
      </c>
      <c r="K441" s="1">
        <f t="shared" si="92"/>
        <v>409</v>
      </c>
      <c r="L441" s="20">
        <f t="shared" si="93"/>
        <v>281.2610453320719</v>
      </c>
      <c r="M441" s="20">
        <f t="shared" si="94"/>
        <v>9.333415940206988</v>
      </c>
      <c r="N441" s="20">
        <f t="shared" si="95"/>
        <v>271.9276293918649</v>
      </c>
      <c r="O441" s="20">
        <f t="shared" si="96"/>
        <v>18394.904251022104</v>
      </c>
      <c r="P441" s="20">
        <f t="shared" si="97"/>
        <v>0</v>
      </c>
    </row>
    <row r="442" spans="2:16" ht="12.75">
      <c r="B442" s="1">
        <f t="shared" si="84"/>
        <v>35</v>
      </c>
      <c r="C442" s="1">
        <f t="shared" si="85"/>
        <v>410</v>
      </c>
      <c r="D442" s="20">
        <f t="shared" si="86"/>
        <v>278.86402036808846</v>
      </c>
      <c r="E442" s="20">
        <f t="shared" si="87"/>
        <v>9.723626737575866</v>
      </c>
      <c r="F442" s="20">
        <f t="shared" si="88"/>
        <v>269.1403936305126</v>
      </c>
      <c r="G442" s="20">
        <f t="shared" si="89"/>
        <v>19178.113081521213</v>
      </c>
      <c r="H442" s="20">
        <f t="shared" si="90"/>
        <v>0</v>
      </c>
      <c r="J442" s="1">
        <f t="shared" si="91"/>
        <v>35</v>
      </c>
      <c r="K442" s="1">
        <f t="shared" si="92"/>
        <v>410</v>
      </c>
      <c r="L442" s="20">
        <f t="shared" si="93"/>
        <v>281.2610453320719</v>
      </c>
      <c r="M442" s="20">
        <f t="shared" si="94"/>
        <v>9.197452125511054</v>
      </c>
      <c r="N442" s="20">
        <f t="shared" si="95"/>
        <v>272.0635932065608</v>
      </c>
      <c r="O442" s="20">
        <f t="shared" si="96"/>
        <v>18122.840657815545</v>
      </c>
      <c r="P442" s="20">
        <f t="shared" si="97"/>
        <v>0</v>
      </c>
    </row>
    <row r="443" spans="2:16" ht="12.75">
      <c r="B443" s="1">
        <f t="shared" si="84"/>
        <v>35</v>
      </c>
      <c r="C443" s="1">
        <f t="shared" si="85"/>
        <v>411</v>
      </c>
      <c r="D443" s="20">
        <f t="shared" si="86"/>
        <v>278.8640203680884</v>
      </c>
      <c r="E443" s="20">
        <f t="shared" si="87"/>
        <v>9.589056540760609</v>
      </c>
      <c r="F443" s="20">
        <f t="shared" si="88"/>
        <v>269.2749638273278</v>
      </c>
      <c r="G443" s="20">
        <f t="shared" si="89"/>
        <v>18908.838117693886</v>
      </c>
      <c r="H443" s="20">
        <f t="shared" si="90"/>
        <v>0</v>
      </c>
      <c r="J443" s="1">
        <f t="shared" si="91"/>
        <v>35</v>
      </c>
      <c r="K443" s="1">
        <f t="shared" si="92"/>
        <v>411</v>
      </c>
      <c r="L443" s="20">
        <f t="shared" si="93"/>
        <v>281.2610453320719</v>
      </c>
      <c r="M443" s="20">
        <f t="shared" si="94"/>
        <v>9.061420328907774</v>
      </c>
      <c r="N443" s="20">
        <f t="shared" si="95"/>
        <v>272.1996250031641</v>
      </c>
      <c r="O443" s="20">
        <f t="shared" si="96"/>
        <v>17850.641032812382</v>
      </c>
      <c r="P443" s="20">
        <f t="shared" si="97"/>
        <v>0</v>
      </c>
    </row>
    <row r="444" spans="2:16" ht="12.75">
      <c r="B444" s="1">
        <f t="shared" si="84"/>
        <v>35</v>
      </c>
      <c r="C444" s="1">
        <f t="shared" si="85"/>
        <v>412</v>
      </c>
      <c r="D444" s="20">
        <f t="shared" si="86"/>
        <v>278.8640203680884</v>
      </c>
      <c r="E444" s="20">
        <f t="shared" si="87"/>
        <v>9.454419058846945</v>
      </c>
      <c r="F444" s="20">
        <f t="shared" si="88"/>
        <v>269.40960130924145</v>
      </c>
      <c r="G444" s="20">
        <f t="shared" si="89"/>
        <v>18639.428516384643</v>
      </c>
      <c r="H444" s="20">
        <f t="shared" si="90"/>
        <v>0</v>
      </c>
      <c r="J444" s="1">
        <f t="shared" si="91"/>
        <v>35</v>
      </c>
      <c r="K444" s="1">
        <f t="shared" si="92"/>
        <v>412</v>
      </c>
      <c r="L444" s="20">
        <f t="shared" si="93"/>
        <v>281.2610453320719</v>
      </c>
      <c r="M444" s="20">
        <f t="shared" si="94"/>
        <v>8.925320516406194</v>
      </c>
      <c r="N444" s="20">
        <f t="shared" si="95"/>
        <v>272.3357248156657</v>
      </c>
      <c r="O444" s="20">
        <f t="shared" si="96"/>
        <v>17578.305307996718</v>
      </c>
      <c r="P444" s="20">
        <f t="shared" si="97"/>
        <v>0</v>
      </c>
    </row>
    <row r="445" spans="2:16" ht="12.75">
      <c r="B445" s="1">
        <f t="shared" si="84"/>
        <v>35</v>
      </c>
      <c r="C445" s="1">
        <f t="shared" si="85"/>
        <v>413</v>
      </c>
      <c r="D445" s="20">
        <f t="shared" si="86"/>
        <v>278.8640203680884</v>
      </c>
      <c r="E445" s="20">
        <f t="shared" si="87"/>
        <v>9.319714258192324</v>
      </c>
      <c r="F445" s="20">
        <f t="shared" si="88"/>
        <v>269.54430610989607</v>
      </c>
      <c r="G445" s="20">
        <f t="shared" si="89"/>
        <v>18369.884210274748</v>
      </c>
      <c r="H445" s="20">
        <f t="shared" si="90"/>
        <v>0</v>
      </c>
      <c r="J445" s="1">
        <f t="shared" si="91"/>
        <v>35</v>
      </c>
      <c r="K445" s="1">
        <f t="shared" si="92"/>
        <v>413</v>
      </c>
      <c r="L445" s="20">
        <f t="shared" si="93"/>
        <v>281.2610453320719</v>
      </c>
      <c r="M445" s="20">
        <f t="shared" si="94"/>
        <v>8.78915265399836</v>
      </c>
      <c r="N445" s="20">
        <f t="shared" si="95"/>
        <v>272.4718926780735</v>
      </c>
      <c r="O445" s="20">
        <f t="shared" si="96"/>
        <v>17305.833415318644</v>
      </c>
      <c r="P445" s="20">
        <f t="shared" si="97"/>
        <v>0</v>
      </c>
    </row>
    <row r="446" spans="2:16" ht="12.75">
      <c r="B446" s="1">
        <f t="shared" si="84"/>
        <v>35</v>
      </c>
      <c r="C446" s="1">
        <f t="shared" si="85"/>
        <v>414</v>
      </c>
      <c r="D446" s="20">
        <f t="shared" si="86"/>
        <v>278.8640203680884</v>
      </c>
      <c r="E446" s="20">
        <f t="shared" si="87"/>
        <v>9.184942105137376</v>
      </c>
      <c r="F446" s="20">
        <f t="shared" si="88"/>
        <v>269.679078262951</v>
      </c>
      <c r="G446" s="20">
        <f t="shared" si="89"/>
        <v>18100.205132011797</v>
      </c>
      <c r="H446" s="20">
        <f t="shared" si="90"/>
        <v>0</v>
      </c>
      <c r="J446" s="1">
        <f t="shared" si="91"/>
        <v>35</v>
      </c>
      <c r="K446" s="1">
        <f t="shared" si="92"/>
        <v>414</v>
      </c>
      <c r="L446" s="20">
        <f t="shared" si="93"/>
        <v>281.2610453320719</v>
      </c>
      <c r="M446" s="20">
        <f t="shared" si="94"/>
        <v>8.652916707659324</v>
      </c>
      <c r="N446" s="20">
        <f t="shared" si="95"/>
        <v>272.6081286244126</v>
      </c>
      <c r="O446" s="20">
        <f t="shared" si="96"/>
        <v>17033.225286694233</v>
      </c>
      <c r="P446" s="20">
        <f t="shared" si="97"/>
        <v>0</v>
      </c>
    </row>
    <row r="447" spans="2:16" ht="12.75">
      <c r="B447" s="1">
        <f t="shared" si="84"/>
        <v>35</v>
      </c>
      <c r="C447" s="1">
        <f t="shared" si="85"/>
        <v>415</v>
      </c>
      <c r="D447" s="20">
        <f t="shared" si="86"/>
        <v>278.8640203680884</v>
      </c>
      <c r="E447" s="20">
        <f t="shared" si="87"/>
        <v>9.0501025660059</v>
      </c>
      <c r="F447" s="20">
        <f t="shared" si="88"/>
        <v>269.8139178020825</v>
      </c>
      <c r="G447" s="20">
        <f t="shared" si="89"/>
        <v>17830.391214209714</v>
      </c>
      <c r="H447" s="20">
        <f t="shared" si="90"/>
        <v>0</v>
      </c>
      <c r="J447" s="1">
        <f t="shared" si="91"/>
        <v>35</v>
      </c>
      <c r="K447" s="1">
        <f t="shared" si="92"/>
        <v>415</v>
      </c>
      <c r="L447" s="20">
        <f t="shared" si="93"/>
        <v>281.2610453320719</v>
      </c>
      <c r="M447" s="20">
        <f t="shared" si="94"/>
        <v>8.516612643347118</v>
      </c>
      <c r="N447" s="20">
        <f t="shared" si="95"/>
        <v>272.74443268872477</v>
      </c>
      <c r="O447" s="20">
        <f t="shared" si="96"/>
        <v>16760.48085400551</v>
      </c>
      <c r="P447" s="20">
        <f t="shared" si="97"/>
        <v>0</v>
      </c>
    </row>
    <row r="448" spans="2:16" ht="12.75">
      <c r="B448" s="1">
        <f t="shared" si="84"/>
        <v>35</v>
      </c>
      <c r="C448" s="1">
        <f t="shared" si="85"/>
        <v>416</v>
      </c>
      <c r="D448" s="20">
        <f t="shared" si="86"/>
        <v>278.8640203680884</v>
      </c>
      <c r="E448" s="20">
        <f t="shared" si="87"/>
        <v>8.91519560710486</v>
      </c>
      <c r="F448" s="20">
        <f t="shared" si="88"/>
        <v>269.94882476098354</v>
      </c>
      <c r="G448" s="20">
        <f t="shared" si="89"/>
        <v>17560.44238944873</v>
      </c>
      <c r="H448" s="20">
        <f t="shared" si="90"/>
        <v>0</v>
      </c>
      <c r="J448" s="1">
        <f t="shared" si="91"/>
        <v>35</v>
      </c>
      <c r="K448" s="1">
        <f t="shared" si="92"/>
        <v>416</v>
      </c>
      <c r="L448" s="20">
        <f t="shared" si="93"/>
        <v>281.2610453320719</v>
      </c>
      <c r="M448" s="20">
        <f t="shared" si="94"/>
        <v>8.380240427002757</v>
      </c>
      <c r="N448" s="20">
        <f t="shared" si="95"/>
        <v>272.8808049050691</v>
      </c>
      <c r="O448" s="20">
        <f t="shared" si="96"/>
        <v>16487.60004910044</v>
      </c>
      <c r="P448" s="20">
        <f t="shared" si="97"/>
        <v>0</v>
      </c>
    </row>
    <row r="449" spans="2:16" ht="12.75">
      <c r="B449" s="1">
        <f t="shared" si="84"/>
        <v>35</v>
      </c>
      <c r="C449" s="1">
        <f t="shared" si="85"/>
        <v>417</v>
      </c>
      <c r="D449" s="20">
        <f t="shared" si="86"/>
        <v>278.8640203680884</v>
      </c>
      <c r="E449" s="20">
        <f t="shared" si="87"/>
        <v>8.780221194724367</v>
      </c>
      <c r="F449" s="20">
        <f t="shared" si="88"/>
        <v>270.083799173364</v>
      </c>
      <c r="G449" s="20">
        <f t="shared" si="89"/>
        <v>17290.358590275366</v>
      </c>
      <c r="H449" s="20">
        <f t="shared" si="90"/>
        <v>0</v>
      </c>
      <c r="J449" s="1">
        <f t="shared" si="91"/>
        <v>35</v>
      </c>
      <c r="K449" s="1">
        <f t="shared" si="92"/>
        <v>417</v>
      </c>
      <c r="L449" s="20">
        <f t="shared" si="93"/>
        <v>281.2610453320719</v>
      </c>
      <c r="M449" s="20">
        <f t="shared" si="94"/>
        <v>8.243800024550223</v>
      </c>
      <c r="N449" s="20">
        <f t="shared" si="95"/>
        <v>273.01724530752165</v>
      </c>
      <c r="O449" s="20">
        <f t="shared" si="96"/>
        <v>16214.58280379292</v>
      </c>
      <c r="P449" s="20">
        <f t="shared" si="97"/>
        <v>0</v>
      </c>
    </row>
    <row r="450" spans="2:16" ht="12.75">
      <c r="B450" s="1">
        <f t="shared" si="84"/>
        <v>35</v>
      </c>
      <c r="C450" s="1">
        <f t="shared" si="85"/>
        <v>418</v>
      </c>
      <c r="D450" s="20">
        <f t="shared" si="86"/>
        <v>278.86402036808835</v>
      </c>
      <c r="E450" s="20">
        <f t="shared" si="87"/>
        <v>8.645179295137686</v>
      </c>
      <c r="F450" s="20">
        <f t="shared" si="88"/>
        <v>270.2188410729507</v>
      </c>
      <c r="G450" s="20">
        <f t="shared" si="89"/>
        <v>17020.139749202415</v>
      </c>
      <c r="H450" s="20">
        <f t="shared" si="90"/>
        <v>0</v>
      </c>
      <c r="J450" s="1">
        <f t="shared" si="91"/>
        <v>35</v>
      </c>
      <c r="K450" s="1">
        <f t="shared" si="92"/>
        <v>418</v>
      </c>
      <c r="L450" s="20">
        <f t="shared" si="93"/>
        <v>281.2610453320719</v>
      </c>
      <c r="M450" s="20">
        <f t="shared" si="94"/>
        <v>8.107291401896463</v>
      </c>
      <c r="N450" s="20">
        <f t="shared" si="95"/>
        <v>273.1537539301754</v>
      </c>
      <c r="O450" s="20">
        <f t="shared" si="96"/>
        <v>15941.429049862745</v>
      </c>
      <c r="P450" s="20">
        <f t="shared" si="97"/>
        <v>0</v>
      </c>
    </row>
    <row r="451" spans="2:16" ht="12.75">
      <c r="B451" s="1">
        <f t="shared" si="84"/>
        <v>35</v>
      </c>
      <c r="C451" s="1">
        <f t="shared" si="85"/>
        <v>419</v>
      </c>
      <c r="D451" s="20">
        <f t="shared" si="86"/>
        <v>278.8640203680884</v>
      </c>
      <c r="E451" s="20">
        <f t="shared" si="87"/>
        <v>8.510069874601209</v>
      </c>
      <c r="F451" s="20">
        <f t="shared" si="88"/>
        <v>270.3539504934872</v>
      </c>
      <c r="G451" s="20">
        <f t="shared" si="89"/>
        <v>16749.785798708926</v>
      </c>
      <c r="H451" s="20">
        <f t="shared" si="90"/>
        <v>0</v>
      </c>
      <c r="J451" s="1">
        <f t="shared" si="91"/>
        <v>35</v>
      </c>
      <c r="K451" s="1">
        <f t="shared" si="92"/>
        <v>419</v>
      </c>
      <c r="L451" s="20">
        <f t="shared" si="93"/>
        <v>281.2610453320719</v>
      </c>
      <c r="M451" s="20">
        <f t="shared" si="94"/>
        <v>7.970714524931375</v>
      </c>
      <c r="N451" s="20">
        <f t="shared" si="95"/>
        <v>273.2903308071405</v>
      </c>
      <c r="O451" s="20">
        <f t="shared" si="96"/>
        <v>15668.138719055605</v>
      </c>
      <c r="P451" s="20">
        <f t="shared" si="97"/>
        <v>0</v>
      </c>
    </row>
    <row r="452" spans="2:16" ht="12.75">
      <c r="B452" s="1">
        <f t="shared" si="84"/>
        <v>35</v>
      </c>
      <c r="C452" s="1">
        <f t="shared" si="85"/>
        <v>420</v>
      </c>
      <c r="D452" s="20">
        <f t="shared" si="86"/>
        <v>278.86402036808835</v>
      </c>
      <c r="E452" s="20">
        <f t="shared" si="87"/>
        <v>8.374892899354466</v>
      </c>
      <c r="F452" s="20">
        <f t="shared" si="88"/>
        <v>270.4891274687339</v>
      </c>
      <c r="G452" s="20">
        <f t="shared" si="89"/>
        <v>16479.296671240194</v>
      </c>
      <c r="H452" s="20">
        <f t="shared" si="90"/>
        <v>0</v>
      </c>
      <c r="J452" s="1">
        <f t="shared" si="91"/>
        <v>35</v>
      </c>
      <c r="K452" s="1">
        <f t="shared" si="92"/>
        <v>420</v>
      </c>
      <c r="L452" s="20">
        <f t="shared" si="93"/>
        <v>281.2610453320719</v>
      </c>
      <c r="M452" s="20">
        <f t="shared" si="94"/>
        <v>7.834069359527804</v>
      </c>
      <c r="N452" s="20">
        <f t="shared" si="95"/>
        <v>273.4269759725441</v>
      </c>
      <c r="O452" s="20">
        <f t="shared" si="96"/>
        <v>15394.71174308306</v>
      </c>
      <c r="P452" s="20">
        <f t="shared" si="97"/>
        <v>0</v>
      </c>
    </row>
    <row r="453" spans="2:16" ht="12.75">
      <c r="B453" s="1">
        <f t="shared" si="84"/>
        <v>36</v>
      </c>
      <c r="C453" s="1">
        <f t="shared" si="85"/>
        <v>421</v>
      </c>
      <c r="D453" s="20">
        <f t="shared" si="86"/>
        <v>278.8640203680884</v>
      </c>
      <c r="E453" s="20">
        <f t="shared" si="87"/>
        <v>8.2396483356201</v>
      </c>
      <c r="F453" s="20">
        <f t="shared" si="88"/>
        <v>270.62437203246833</v>
      </c>
      <c r="G453" s="20">
        <f t="shared" si="89"/>
        <v>16208.672299207725</v>
      </c>
      <c r="H453" s="20">
        <f t="shared" si="90"/>
        <v>0</v>
      </c>
      <c r="J453" s="1">
        <f t="shared" si="91"/>
        <v>36</v>
      </c>
      <c r="K453" s="1">
        <f t="shared" si="92"/>
        <v>421</v>
      </c>
      <c r="L453" s="20">
        <f t="shared" si="93"/>
        <v>281.2610453320719</v>
      </c>
      <c r="M453" s="20">
        <f t="shared" si="94"/>
        <v>7.697355871541532</v>
      </c>
      <c r="N453" s="20">
        <f t="shared" si="95"/>
        <v>273.5636894605303</v>
      </c>
      <c r="O453" s="20">
        <f t="shared" si="96"/>
        <v>15121.14805362253</v>
      </c>
      <c r="P453" s="20">
        <f t="shared" si="97"/>
        <v>0</v>
      </c>
    </row>
    <row r="454" spans="2:16" ht="12.75">
      <c r="B454" s="1">
        <f t="shared" si="84"/>
        <v>36</v>
      </c>
      <c r="C454" s="1">
        <f t="shared" si="85"/>
        <v>422</v>
      </c>
      <c r="D454" s="20">
        <f t="shared" si="86"/>
        <v>278.86402036808835</v>
      </c>
      <c r="E454" s="20">
        <f t="shared" si="87"/>
        <v>8.104336149603864</v>
      </c>
      <c r="F454" s="20">
        <f t="shared" si="88"/>
        <v>270.7596842184845</v>
      </c>
      <c r="G454" s="20">
        <f t="shared" si="89"/>
        <v>15937.91261498924</v>
      </c>
      <c r="H454" s="20">
        <f t="shared" si="90"/>
        <v>0</v>
      </c>
      <c r="J454" s="1">
        <f t="shared" si="91"/>
        <v>36</v>
      </c>
      <c r="K454" s="1">
        <f t="shared" si="92"/>
        <v>422</v>
      </c>
      <c r="L454" s="20">
        <f t="shared" si="93"/>
        <v>281.2610453320719</v>
      </c>
      <c r="M454" s="20">
        <f t="shared" si="94"/>
        <v>7.560574026811267</v>
      </c>
      <c r="N454" s="20">
        <f t="shared" si="95"/>
        <v>273.70047130526063</v>
      </c>
      <c r="O454" s="20">
        <f t="shared" si="96"/>
        <v>14847.447582317269</v>
      </c>
      <c r="P454" s="20">
        <f t="shared" si="97"/>
        <v>0</v>
      </c>
    </row>
    <row r="455" spans="2:16" ht="12.75">
      <c r="B455" s="1">
        <f t="shared" si="84"/>
        <v>36</v>
      </c>
      <c r="C455" s="1">
        <f t="shared" si="85"/>
        <v>423</v>
      </c>
      <c r="D455" s="20">
        <f t="shared" si="86"/>
        <v>278.8640203680884</v>
      </c>
      <c r="E455" s="20">
        <f t="shared" si="87"/>
        <v>7.968956307494622</v>
      </c>
      <c r="F455" s="20">
        <f t="shared" si="88"/>
        <v>270.89506406059377</v>
      </c>
      <c r="G455" s="20">
        <f t="shared" si="89"/>
        <v>15667.017550928646</v>
      </c>
      <c r="H455" s="20">
        <f t="shared" si="90"/>
        <v>0</v>
      </c>
      <c r="J455" s="1">
        <f t="shared" si="91"/>
        <v>36</v>
      </c>
      <c r="K455" s="1">
        <f t="shared" si="92"/>
        <v>423</v>
      </c>
      <c r="L455" s="20">
        <f t="shared" si="93"/>
        <v>281.2610453320719</v>
      </c>
      <c r="M455" s="20">
        <f t="shared" si="94"/>
        <v>7.423723791158636</v>
      </c>
      <c r="N455" s="20">
        <f t="shared" si="95"/>
        <v>273.83732154091325</v>
      </c>
      <c r="O455" s="20">
        <f t="shared" si="96"/>
        <v>14573.610260776355</v>
      </c>
      <c r="P455" s="20">
        <f t="shared" si="97"/>
        <v>0</v>
      </c>
    </row>
    <row r="456" spans="2:16" ht="12.75">
      <c r="B456" s="1">
        <f t="shared" si="84"/>
        <v>36</v>
      </c>
      <c r="C456" s="1">
        <f t="shared" si="85"/>
        <v>424</v>
      </c>
      <c r="D456" s="20">
        <f t="shared" si="86"/>
        <v>278.8640203680884</v>
      </c>
      <c r="E456" s="20">
        <f t="shared" si="87"/>
        <v>7.833508775464325</v>
      </c>
      <c r="F456" s="20">
        <f t="shared" si="88"/>
        <v>271.03051159262407</v>
      </c>
      <c r="G456" s="20">
        <f t="shared" si="89"/>
        <v>15395.987039336022</v>
      </c>
      <c r="H456" s="20">
        <f t="shared" si="90"/>
        <v>0</v>
      </c>
      <c r="J456" s="1">
        <f t="shared" si="91"/>
        <v>36</v>
      </c>
      <c r="K456" s="1">
        <f t="shared" si="92"/>
        <v>424</v>
      </c>
      <c r="L456" s="20">
        <f t="shared" si="93"/>
        <v>281.2610453320719</v>
      </c>
      <c r="M456" s="20">
        <f t="shared" si="94"/>
        <v>7.28680513038818</v>
      </c>
      <c r="N456" s="20">
        <f t="shared" si="95"/>
        <v>273.9742402016837</v>
      </c>
      <c r="O456" s="20">
        <f t="shared" si="96"/>
        <v>14299.636020574671</v>
      </c>
      <c r="P456" s="20">
        <f t="shared" si="97"/>
        <v>0</v>
      </c>
    </row>
    <row r="457" spans="2:16" ht="12.75">
      <c r="B457" s="1">
        <f t="shared" si="84"/>
        <v>36</v>
      </c>
      <c r="C457" s="1">
        <f t="shared" si="85"/>
        <v>425</v>
      </c>
      <c r="D457" s="20">
        <f t="shared" si="86"/>
        <v>278.8640203680884</v>
      </c>
      <c r="E457" s="20">
        <f t="shared" si="87"/>
        <v>7.697993519668013</v>
      </c>
      <c r="F457" s="20">
        <f t="shared" si="88"/>
        <v>271.1660268484204</v>
      </c>
      <c r="G457" s="20">
        <f t="shared" si="89"/>
        <v>15124.8210124876</v>
      </c>
      <c r="H457" s="20">
        <f t="shared" si="90"/>
        <v>0</v>
      </c>
      <c r="J457" s="1">
        <f t="shared" si="91"/>
        <v>36</v>
      </c>
      <c r="K457" s="1">
        <f t="shared" si="92"/>
        <v>425</v>
      </c>
      <c r="L457" s="20">
        <f t="shared" si="93"/>
        <v>281.2610453320719</v>
      </c>
      <c r="M457" s="20">
        <f t="shared" si="94"/>
        <v>7.149818010287337</v>
      </c>
      <c r="N457" s="20">
        <f t="shared" si="95"/>
        <v>274.11122732178455</v>
      </c>
      <c r="O457" s="20">
        <f t="shared" si="96"/>
        <v>14025.524793252887</v>
      </c>
      <c r="P457" s="20">
        <f t="shared" si="97"/>
        <v>0</v>
      </c>
    </row>
    <row r="458" spans="2:16" ht="12.75">
      <c r="B458" s="1">
        <f t="shared" si="84"/>
        <v>36</v>
      </c>
      <c r="C458" s="1">
        <f t="shared" si="85"/>
        <v>426</v>
      </c>
      <c r="D458" s="20">
        <f t="shared" si="86"/>
        <v>278.86402036808835</v>
      </c>
      <c r="E458" s="20">
        <f t="shared" si="87"/>
        <v>7.562410506243802</v>
      </c>
      <c r="F458" s="20">
        <f t="shared" si="88"/>
        <v>271.30160986184455</v>
      </c>
      <c r="G458" s="20">
        <f t="shared" si="89"/>
        <v>14853.519402625756</v>
      </c>
      <c r="H458" s="20">
        <f t="shared" si="90"/>
        <v>0</v>
      </c>
      <c r="J458" s="1">
        <f t="shared" si="91"/>
        <v>36</v>
      </c>
      <c r="K458" s="1">
        <f t="shared" si="92"/>
        <v>426</v>
      </c>
      <c r="L458" s="20">
        <f t="shared" si="93"/>
        <v>281.2610453320719</v>
      </c>
      <c r="M458" s="20">
        <f t="shared" si="94"/>
        <v>7.012762396626445</v>
      </c>
      <c r="N458" s="20">
        <f t="shared" si="95"/>
        <v>274.24828293544545</v>
      </c>
      <c r="O458" s="20">
        <f t="shared" si="96"/>
        <v>13751.276510317442</v>
      </c>
      <c r="P458" s="20">
        <f t="shared" si="97"/>
        <v>0</v>
      </c>
    </row>
    <row r="459" spans="2:16" ht="12.75">
      <c r="B459" s="1">
        <f t="shared" si="84"/>
        <v>36</v>
      </c>
      <c r="C459" s="1">
        <f t="shared" si="85"/>
        <v>427</v>
      </c>
      <c r="D459" s="20">
        <f t="shared" si="86"/>
        <v>278.86402036808835</v>
      </c>
      <c r="E459" s="20">
        <f t="shared" si="87"/>
        <v>7.426759701312879</v>
      </c>
      <c r="F459" s="20">
        <f t="shared" si="88"/>
        <v>271.43726066677544</v>
      </c>
      <c r="G459" s="20">
        <f t="shared" si="89"/>
        <v>14582.082141958981</v>
      </c>
      <c r="H459" s="20">
        <f t="shared" si="90"/>
        <v>0</v>
      </c>
      <c r="J459" s="1">
        <f t="shared" si="91"/>
        <v>36</v>
      </c>
      <c r="K459" s="1">
        <f t="shared" si="92"/>
        <v>427</v>
      </c>
      <c r="L459" s="20">
        <f t="shared" si="93"/>
        <v>281.2610453320719</v>
      </c>
      <c r="M459" s="20">
        <f t="shared" si="94"/>
        <v>6.875638255158723</v>
      </c>
      <c r="N459" s="20">
        <f t="shared" si="95"/>
        <v>274.38540707691317</v>
      </c>
      <c r="O459" s="20">
        <f t="shared" si="96"/>
        <v>13476.891103240529</v>
      </c>
      <c r="P459" s="20">
        <f t="shared" si="97"/>
        <v>0</v>
      </c>
    </row>
    <row r="460" spans="2:16" ht="12.75">
      <c r="B460" s="1">
        <f t="shared" si="84"/>
        <v>36</v>
      </c>
      <c r="C460" s="1">
        <f t="shared" si="85"/>
        <v>428</v>
      </c>
      <c r="D460" s="20">
        <f t="shared" si="86"/>
        <v>278.86402036808835</v>
      </c>
      <c r="E460" s="20">
        <f t="shared" si="87"/>
        <v>7.291041070979492</v>
      </c>
      <c r="F460" s="20">
        <f t="shared" si="88"/>
        <v>271.5729792971089</v>
      </c>
      <c r="G460" s="20">
        <f t="shared" si="89"/>
        <v>14310.509162661872</v>
      </c>
      <c r="H460" s="20">
        <f t="shared" si="90"/>
        <v>0</v>
      </c>
      <c r="J460" s="1">
        <f t="shared" si="91"/>
        <v>36</v>
      </c>
      <c r="K460" s="1">
        <f t="shared" si="92"/>
        <v>428</v>
      </c>
      <c r="L460" s="20">
        <f t="shared" si="93"/>
        <v>281.2610453320719</v>
      </c>
      <c r="M460" s="20">
        <f t="shared" si="94"/>
        <v>6.7384455516202655</v>
      </c>
      <c r="N460" s="20">
        <f t="shared" si="95"/>
        <v>274.5225997804516</v>
      </c>
      <c r="O460" s="20">
        <f t="shared" si="96"/>
        <v>13202.368503460077</v>
      </c>
      <c r="P460" s="20">
        <f t="shared" si="97"/>
        <v>0</v>
      </c>
    </row>
    <row r="461" spans="2:16" ht="12.75">
      <c r="B461" s="1">
        <f t="shared" si="84"/>
        <v>36</v>
      </c>
      <c r="C461" s="1">
        <f t="shared" si="85"/>
        <v>429</v>
      </c>
      <c r="D461" s="20">
        <f t="shared" si="86"/>
        <v>278.8640203680884</v>
      </c>
      <c r="E461" s="20">
        <f t="shared" si="87"/>
        <v>7.155254581330938</v>
      </c>
      <c r="F461" s="20">
        <f t="shared" si="88"/>
        <v>271.70876578675745</v>
      </c>
      <c r="G461" s="20">
        <f t="shared" si="89"/>
        <v>14038.800396875115</v>
      </c>
      <c r="H461" s="20">
        <f t="shared" si="90"/>
        <v>0</v>
      </c>
      <c r="J461" s="1">
        <f t="shared" si="91"/>
        <v>36</v>
      </c>
      <c r="K461" s="1">
        <f t="shared" si="92"/>
        <v>429</v>
      </c>
      <c r="L461" s="20">
        <f t="shared" si="93"/>
        <v>281.2610453320719</v>
      </c>
      <c r="M461" s="20">
        <f t="shared" si="94"/>
        <v>6.60118425173004</v>
      </c>
      <c r="N461" s="20">
        <f t="shared" si="95"/>
        <v>274.65986108034184</v>
      </c>
      <c r="O461" s="20">
        <f t="shared" si="96"/>
        <v>12927.708642379735</v>
      </c>
      <c r="P461" s="20">
        <f t="shared" si="97"/>
        <v>0</v>
      </c>
    </row>
    <row r="462" spans="2:16" ht="12.75">
      <c r="B462" s="1">
        <f t="shared" si="84"/>
        <v>36</v>
      </c>
      <c r="C462" s="1">
        <f t="shared" si="85"/>
        <v>430</v>
      </c>
      <c r="D462" s="20">
        <f t="shared" si="86"/>
        <v>278.86402036808835</v>
      </c>
      <c r="E462" s="20">
        <f t="shared" si="87"/>
        <v>7.019400198437559</v>
      </c>
      <c r="F462" s="20">
        <f t="shared" si="88"/>
        <v>271.8446201696508</v>
      </c>
      <c r="G462" s="20">
        <f t="shared" si="89"/>
        <v>13766.955776705463</v>
      </c>
      <c r="H462" s="20">
        <f t="shared" si="90"/>
        <v>0</v>
      </c>
      <c r="J462" s="1">
        <f t="shared" si="91"/>
        <v>36</v>
      </c>
      <c r="K462" s="1">
        <f t="shared" si="92"/>
        <v>430</v>
      </c>
      <c r="L462" s="20">
        <f t="shared" si="93"/>
        <v>281.2610453320719</v>
      </c>
      <c r="M462" s="20">
        <f t="shared" si="94"/>
        <v>6.463854321189869</v>
      </c>
      <c r="N462" s="20">
        <f t="shared" si="95"/>
        <v>274.79719101088205</v>
      </c>
      <c r="O462" s="20">
        <f t="shared" si="96"/>
        <v>12652.911451368853</v>
      </c>
      <c r="P462" s="20">
        <f t="shared" si="97"/>
        <v>0</v>
      </c>
    </row>
    <row r="463" spans="2:16" ht="12.75">
      <c r="B463" s="1">
        <f t="shared" si="84"/>
        <v>36</v>
      </c>
      <c r="C463" s="1">
        <f t="shared" si="85"/>
        <v>431</v>
      </c>
      <c r="D463" s="20">
        <f t="shared" si="86"/>
        <v>278.86402036808835</v>
      </c>
      <c r="E463" s="20">
        <f t="shared" si="87"/>
        <v>6.883477888352733</v>
      </c>
      <c r="F463" s="20">
        <f t="shared" si="88"/>
        <v>271.9805424797356</v>
      </c>
      <c r="G463" s="20">
        <f t="shared" si="89"/>
        <v>13494.975234225727</v>
      </c>
      <c r="H463" s="20">
        <f t="shared" si="90"/>
        <v>0</v>
      </c>
      <c r="J463" s="1">
        <f t="shared" si="91"/>
        <v>36</v>
      </c>
      <c r="K463" s="1">
        <f t="shared" si="92"/>
        <v>431</v>
      </c>
      <c r="L463" s="20">
        <f t="shared" si="93"/>
        <v>281.2610453320719</v>
      </c>
      <c r="M463" s="20">
        <f t="shared" si="94"/>
        <v>6.326455725684428</v>
      </c>
      <c r="N463" s="20">
        <f t="shared" si="95"/>
        <v>274.9345896063875</v>
      </c>
      <c r="O463" s="20">
        <f t="shared" si="96"/>
        <v>12377.976861762465</v>
      </c>
      <c r="P463" s="20">
        <f t="shared" si="97"/>
        <v>0</v>
      </c>
    </row>
    <row r="464" spans="2:16" ht="12.75">
      <c r="B464" s="1">
        <f t="shared" si="84"/>
        <v>36</v>
      </c>
      <c r="C464" s="1">
        <f t="shared" si="85"/>
        <v>432</v>
      </c>
      <c r="D464" s="20">
        <f t="shared" si="86"/>
        <v>278.86402036808835</v>
      </c>
      <c r="E464" s="20">
        <f t="shared" si="87"/>
        <v>6.747487617112865</v>
      </c>
      <c r="F464" s="20">
        <f t="shared" si="88"/>
        <v>272.11653275097547</v>
      </c>
      <c r="G464" s="20">
        <f t="shared" si="89"/>
        <v>13222.858701474752</v>
      </c>
      <c r="H464" s="20">
        <f t="shared" si="90"/>
        <v>0</v>
      </c>
      <c r="J464" s="1">
        <f t="shared" si="91"/>
        <v>36</v>
      </c>
      <c r="K464" s="1">
        <f t="shared" si="92"/>
        <v>432</v>
      </c>
      <c r="L464" s="20">
        <f t="shared" si="93"/>
        <v>281.2610453320719</v>
      </c>
      <c r="M464" s="20">
        <f t="shared" si="94"/>
        <v>6.188988430881234</v>
      </c>
      <c r="N464" s="20">
        <f t="shared" si="95"/>
        <v>275.07205690119065</v>
      </c>
      <c r="O464" s="20">
        <f t="shared" si="96"/>
        <v>12102.904804861275</v>
      </c>
      <c r="P464" s="20">
        <f t="shared" si="97"/>
        <v>0</v>
      </c>
    </row>
    <row r="465" spans="2:16" ht="12.75">
      <c r="B465" s="1">
        <f t="shared" si="84"/>
        <v>37</v>
      </c>
      <c r="C465" s="1">
        <f t="shared" si="85"/>
        <v>433</v>
      </c>
      <c r="D465" s="20">
        <f t="shared" si="86"/>
        <v>278.86402036808835</v>
      </c>
      <c r="E465" s="20">
        <f t="shared" si="87"/>
        <v>6.611429350737377</v>
      </c>
      <c r="F465" s="20">
        <f t="shared" si="88"/>
        <v>272.252591017351</v>
      </c>
      <c r="G465" s="20">
        <f t="shared" si="89"/>
        <v>12950.6061104574</v>
      </c>
      <c r="H465" s="20">
        <f t="shared" si="90"/>
        <v>0</v>
      </c>
      <c r="J465" s="1">
        <f t="shared" si="91"/>
        <v>37</v>
      </c>
      <c r="K465" s="1">
        <f t="shared" si="92"/>
        <v>433</v>
      </c>
      <c r="L465" s="20">
        <f t="shared" si="93"/>
        <v>281.2610453320719</v>
      </c>
      <c r="M465" s="20">
        <f t="shared" si="94"/>
        <v>6.051452402430639</v>
      </c>
      <c r="N465" s="20">
        <f t="shared" si="95"/>
        <v>275.20959292964125</v>
      </c>
      <c r="O465" s="20">
        <f t="shared" si="96"/>
        <v>11827.695211931634</v>
      </c>
      <c r="P465" s="20">
        <f t="shared" si="97"/>
        <v>0</v>
      </c>
    </row>
    <row r="466" spans="2:16" ht="12.75">
      <c r="B466" s="1">
        <f t="shared" si="84"/>
        <v>37</v>
      </c>
      <c r="C466" s="1">
        <f t="shared" si="85"/>
        <v>434</v>
      </c>
      <c r="D466" s="20">
        <f t="shared" si="86"/>
        <v>278.86402036808835</v>
      </c>
      <c r="E466" s="20">
        <f t="shared" si="87"/>
        <v>6.475303055228702</v>
      </c>
      <c r="F466" s="20">
        <f t="shared" si="88"/>
        <v>272.3887173128596</v>
      </c>
      <c r="G466" s="20">
        <f t="shared" si="89"/>
        <v>12678.21739314454</v>
      </c>
      <c r="H466" s="20">
        <f t="shared" si="90"/>
        <v>0</v>
      </c>
      <c r="J466" s="1">
        <f t="shared" si="91"/>
        <v>37</v>
      </c>
      <c r="K466" s="1">
        <f t="shared" si="92"/>
        <v>434</v>
      </c>
      <c r="L466" s="20">
        <f t="shared" si="93"/>
        <v>281.2610453320719</v>
      </c>
      <c r="M466" s="20">
        <f t="shared" si="94"/>
        <v>5.9138476059658185</v>
      </c>
      <c r="N466" s="20">
        <f t="shared" si="95"/>
        <v>275.34719772610606</v>
      </c>
      <c r="O466" s="20">
        <f t="shared" si="96"/>
        <v>11552.348014205527</v>
      </c>
      <c r="P466" s="20">
        <f t="shared" si="97"/>
        <v>0</v>
      </c>
    </row>
    <row r="467" spans="2:16" ht="12.75">
      <c r="B467" s="1">
        <f t="shared" si="84"/>
        <v>37</v>
      </c>
      <c r="C467" s="1">
        <f t="shared" si="85"/>
        <v>435</v>
      </c>
      <c r="D467" s="20">
        <f t="shared" si="86"/>
        <v>278.86402036808823</v>
      </c>
      <c r="E467" s="20">
        <f t="shared" si="87"/>
        <v>6.339108696572271</v>
      </c>
      <c r="F467" s="20">
        <f t="shared" si="88"/>
        <v>272.52491167151595</v>
      </c>
      <c r="G467" s="20">
        <f t="shared" si="89"/>
        <v>12405.692481473023</v>
      </c>
      <c r="H467" s="20">
        <f t="shared" si="90"/>
        <v>0</v>
      </c>
      <c r="J467" s="1">
        <f t="shared" si="91"/>
        <v>37</v>
      </c>
      <c r="K467" s="1">
        <f t="shared" si="92"/>
        <v>435</v>
      </c>
      <c r="L467" s="20">
        <f t="shared" si="93"/>
        <v>281.2610453320719</v>
      </c>
      <c r="M467" s="20">
        <f t="shared" si="94"/>
        <v>5.776174007102765</v>
      </c>
      <c r="N467" s="20">
        <f t="shared" si="95"/>
        <v>275.4848713249691</v>
      </c>
      <c r="O467" s="20">
        <f t="shared" si="96"/>
        <v>11276.863142880558</v>
      </c>
      <c r="P467" s="20">
        <f t="shared" si="97"/>
        <v>0</v>
      </c>
    </row>
    <row r="468" spans="2:16" ht="12.75">
      <c r="B468" s="1">
        <f t="shared" si="84"/>
        <v>37</v>
      </c>
      <c r="C468" s="1">
        <f t="shared" si="85"/>
        <v>436</v>
      </c>
      <c r="D468" s="20">
        <f t="shared" si="86"/>
        <v>278.86402036808823</v>
      </c>
      <c r="E468" s="20">
        <f t="shared" si="87"/>
        <v>6.202846240736513</v>
      </c>
      <c r="F468" s="20">
        <f t="shared" si="88"/>
        <v>272.6611741273517</v>
      </c>
      <c r="G468" s="20">
        <f t="shared" si="89"/>
        <v>12133.031307345671</v>
      </c>
      <c r="H468" s="20">
        <f t="shared" si="90"/>
        <v>0</v>
      </c>
      <c r="J468" s="1">
        <f t="shared" si="91"/>
        <v>37</v>
      </c>
      <c r="K468" s="1">
        <f t="shared" si="92"/>
        <v>436</v>
      </c>
      <c r="L468" s="20">
        <f t="shared" si="93"/>
        <v>281.2610453320719</v>
      </c>
      <c r="M468" s="20">
        <f t="shared" si="94"/>
        <v>5.638431571440281</v>
      </c>
      <c r="N468" s="20">
        <f t="shared" si="95"/>
        <v>275.6226137606316</v>
      </c>
      <c r="O468" s="20">
        <f t="shared" si="96"/>
        <v>11001.240529119927</v>
      </c>
      <c r="P468" s="20">
        <f t="shared" si="97"/>
        <v>0</v>
      </c>
    </row>
    <row r="469" spans="2:16" ht="12.75">
      <c r="B469" s="1">
        <f t="shared" si="84"/>
        <v>37</v>
      </c>
      <c r="C469" s="1">
        <f t="shared" si="85"/>
        <v>437</v>
      </c>
      <c r="D469" s="20">
        <f t="shared" si="86"/>
        <v>278.8640203680883</v>
      </c>
      <c r="E469" s="20">
        <f t="shared" si="87"/>
        <v>6.066515653672837</v>
      </c>
      <c r="F469" s="20">
        <f t="shared" si="88"/>
        <v>272.7975047144155</v>
      </c>
      <c r="G469" s="20">
        <f t="shared" si="89"/>
        <v>11860.233802631255</v>
      </c>
      <c r="H469" s="20">
        <f t="shared" si="90"/>
        <v>0</v>
      </c>
      <c r="J469" s="1">
        <f t="shared" si="91"/>
        <v>37</v>
      </c>
      <c r="K469" s="1">
        <f t="shared" si="92"/>
        <v>437</v>
      </c>
      <c r="L469" s="20">
        <f t="shared" si="93"/>
        <v>281.2610453320719</v>
      </c>
      <c r="M469" s="20">
        <f t="shared" si="94"/>
        <v>5.500620264559965</v>
      </c>
      <c r="N469" s="20">
        <f t="shared" si="95"/>
        <v>275.7604250675119</v>
      </c>
      <c r="O469" s="20">
        <f t="shared" si="96"/>
        <v>10725.480104052414</v>
      </c>
      <c r="P469" s="20">
        <f t="shared" si="97"/>
        <v>0</v>
      </c>
    </row>
    <row r="470" spans="2:16" ht="12.75">
      <c r="B470" s="1">
        <f t="shared" si="84"/>
        <v>37</v>
      </c>
      <c r="C470" s="1">
        <f t="shared" si="85"/>
        <v>438</v>
      </c>
      <c r="D470" s="20">
        <f t="shared" si="86"/>
        <v>278.8640203680883</v>
      </c>
      <c r="E470" s="20">
        <f t="shared" si="87"/>
        <v>5.930116901315629</v>
      </c>
      <c r="F470" s="20">
        <f t="shared" si="88"/>
        <v>272.9339034667727</v>
      </c>
      <c r="G470" s="20">
        <f t="shared" si="89"/>
        <v>11587.299899164484</v>
      </c>
      <c r="H470" s="20">
        <f t="shared" si="90"/>
        <v>0</v>
      </c>
      <c r="J470" s="1">
        <f t="shared" si="91"/>
        <v>37</v>
      </c>
      <c r="K470" s="1">
        <f t="shared" si="92"/>
        <v>438</v>
      </c>
      <c r="L470" s="20">
        <f t="shared" si="93"/>
        <v>281.2610453320719</v>
      </c>
      <c r="M470" s="20">
        <f t="shared" si="94"/>
        <v>5.362740052026209</v>
      </c>
      <c r="N470" s="20">
        <f t="shared" si="95"/>
        <v>275.8983052800457</v>
      </c>
      <c r="O470" s="20">
        <f t="shared" si="96"/>
        <v>10449.58179877237</v>
      </c>
      <c r="P470" s="20">
        <f t="shared" si="97"/>
        <v>0</v>
      </c>
    </row>
    <row r="471" spans="2:16" ht="12.75">
      <c r="B471" s="1">
        <f t="shared" si="84"/>
        <v>37</v>
      </c>
      <c r="C471" s="1">
        <f t="shared" si="85"/>
        <v>439</v>
      </c>
      <c r="D471" s="20">
        <f t="shared" si="86"/>
        <v>278.8640203680883</v>
      </c>
      <c r="E471" s="20">
        <f t="shared" si="87"/>
        <v>5.793649949582243</v>
      </c>
      <c r="F471" s="20">
        <f t="shared" si="88"/>
        <v>273.07037041850606</v>
      </c>
      <c r="G471" s="20">
        <f t="shared" si="89"/>
        <v>11314.229528745978</v>
      </c>
      <c r="H471" s="20">
        <f t="shared" si="90"/>
        <v>0</v>
      </c>
      <c r="J471" s="1">
        <f t="shared" si="91"/>
        <v>37</v>
      </c>
      <c r="K471" s="1">
        <f t="shared" si="92"/>
        <v>439</v>
      </c>
      <c r="L471" s="20">
        <f t="shared" si="93"/>
        <v>281.2610453320719</v>
      </c>
      <c r="M471" s="20">
        <f t="shared" si="94"/>
        <v>5.224790899386186</v>
      </c>
      <c r="N471" s="20">
        <f t="shared" si="95"/>
        <v>276.0362544326857</v>
      </c>
      <c r="O471" s="20">
        <f t="shared" si="96"/>
        <v>10173.545544339684</v>
      </c>
      <c r="P471" s="20">
        <f t="shared" si="97"/>
        <v>0</v>
      </c>
    </row>
    <row r="472" spans="2:16" ht="12.75">
      <c r="B472" s="1">
        <f t="shared" si="84"/>
        <v>37</v>
      </c>
      <c r="C472" s="1">
        <f t="shared" si="85"/>
        <v>440</v>
      </c>
      <c r="D472" s="20">
        <f t="shared" si="86"/>
        <v>278.8640203680883</v>
      </c>
      <c r="E472" s="20">
        <f t="shared" si="87"/>
        <v>5.657114764372991</v>
      </c>
      <c r="F472" s="20">
        <f t="shared" si="88"/>
        <v>273.2069056037153</v>
      </c>
      <c r="G472" s="20">
        <f t="shared" si="89"/>
        <v>11041.022623142264</v>
      </c>
      <c r="H472" s="20">
        <f t="shared" si="90"/>
        <v>0</v>
      </c>
      <c r="J472" s="1">
        <f t="shared" si="91"/>
        <v>37</v>
      </c>
      <c r="K472" s="1">
        <f t="shared" si="92"/>
        <v>440</v>
      </c>
      <c r="L472" s="20">
        <f t="shared" si="93"/>
        <v>281.2610453320719</v>
      </c>
      <c r="M472" s="20">
        <f t="shared" si="94"/>
        <v>5.0867727721698435</v>
      </c>
      <c r="N472" s="20">
        <f t="shared" si="95"/>
        <v>276.174272559902</v>
      </c>
      <c r="O472" s="20">
        <f t="shared" si="96"/>
        <v>9897.371271779783</v>
      </c>
      <c r="P472" s="20">
        <f t="shared" si="97"/>
        <v>0</v>
      </c>
    </row>
    <row r="473" spans="2:16" ht="12.75">
      <c r="B473" s="1">
        <f t="shared" si="84"/>
        <v>37</v>
      </c>
      <c r="C473" s="1">
        <f t="shared" si="85"/>
        <v>441</v>
      </c>
      <c r="D473" s="20">
        <f t="shared" si="86"/>
        <v>278.8640203680883</v>
      </c>
      <c r="E473" s="20">
        <f t="shared" si="87"/>
        <v>5.520511311571133</v>
      </c>
      <c r="F473" s="20">
        <f t="shared" si="88"/>
        <v>273.3435090565172</v>
      </c>
      <c r="G473" s="20">
        <f t="shared" si="89"/>
        <v>10767.679114085746</v>
      </c>
      <c r="H473" s="20">
        <f t="shared" si="90"/>
        <v>0</v>
      </c>
      <c r="J473" s="1">
        <f t="shared" si="91"/>
        <v>37</v>
      </c>
      <c r="K473" s="1">
        <f t="shared" si="92"/>
        <v>441</v>
      </c>
      <c r="L473" s="20">
        <f t="shared" si="93"/>
        <v>281.2610453320719</v>
      </c>
      <c r="M473" s="20">
        <f t="shared" si="94"/>
        <v>4.948685635889892</v>
      </c>
      <c r="N473" s="20">
        <f t="shared" si="95"/>
        <v>276.312359696182</v>
      </c>
      <c r="O473" s="20">
        <f t="shared" si="96"/>
        <v>9621.058912083601</v>
      </c>
      <c r="P473" s="20">
        <f t="shared" si="97"/>
        <v>0</v>
      </c>
    </row>
    <row r="474" spans="2:16" ht="12.75">
      <c r="B474" s="1">
        <f t="shared" si="84"/>
        <v>37</v>
      </c>
      <c r="C474" s="1">
        <f t="shared" si="85"/>
        <v>442</v>
      </c>
      <c r="D474" s="20">
        <f t="shared" si="86"/>
        <v>278.8640203680883</v>
      </c>
      <c r="E474" s="20">
        <f t="shared" si="87"/>
        <v>5.383839557042874</v>
      </c>
      <c r="F474" s="20">
        <f t="shared" si="88"/>
        <v>273.48018081104544</v>
      </c>
      <c r="G474" s="20">
        <f t="shared" si="89"/>
        <v>10494.1989332747</v>
      </c>
      <c r="H474" s="20">
        <f t="shared" si="90"/>
        <v>0</v>
      </c>
      <c r="J474" s="1">
        <f t="shared" si="91"/>
        <v>37</v>
      </c>
      <c r="K474" s="1">
        <f t="shared" si="92"/>
        <v>442</v>
      </c>
      <c r="L474" s="20">
        <f t="shared" si="93"/>
        <v>281.2610453320719</v>
      </c>
      <c r="M474" s="20">
        <f t="shared" si="94"/>
        <v>4.8105294560418015</v>
      </c>
      <c r="N474" s="20">
        <f t="shared" si="95"/>
        <v>276.45051587603007</v>
      </c>
      <c r="O474" s="20">
        <f t="shared" si="96"/>
        <v>9344.608396207572</v>
      </c>
      <c r="P474" s="20">
        <f t="shared" si="97"/>
        <v>0</v>
      </c>
    </row>
    <row r="475" spans="2:16" ht="12.75">
      <c r="B475" s="1">
        <f t="shared" si="84"/>
        <v>37</v>
      </c>
      <c r="C475" s="1">
        <f t="shared" si="85"/>
        <v>443</v>
      </c>
      <c r="D475" s="20">
        <f t="shared" si="86"/>
        <v>278.86402036808823</v>
      </c>
      <c r="E475" s="20">
        <f t="shared" si="87"/>
        <v>5.247099466637351</v>
      </c>
      <c r="F475" s="20">
        <f t="shared" si="88"/>
        <v>273.6169209014509</v>
      </c>
      <c r="G475" s="20">
        <f t="shared" si="89"/>
        <v>10220.582012373248</v>
      </c>
      <c r="H475" s="20">
        <f t="shared" si="90"/>
        <v>0</v>
      </c>
      <c r="J475" s="1">
        <f t="shared" si="91"/>
        <v>37</v>
      </c>
      <c r="K475" s="1">
        <f t="shared" si="92"/>
        <v>443</v>
      </c>
      <c r="L475" s="20">
        <f t="shared" si="93"/>
        <v>281.2610453320719</v>
      </c>
      <c r="M475" s="20">
        <f t="shared" si="94"/>
        <v>4.672304198103787</v>
      </c>
      <c r="N475" s="20">
        <f t="shared" si="95"/>
        <v>276.5887411339681</v>
      </c>
      <c r="O475" s="20">
        <f t="shared" si="96"/>
        <v>9068.019655073604</v>
      </c>
      <c r="P475" s="20">
        <f t="shared" si="97"/>
        <v>0</v>
      </c>
    </row>
    <row r="476" spans="2:16" ht="12.75">
      <c r="B476" s="1">
        <f t="shared" si="84"/>
        <v>37</v>
      </c>
      <c r="C476" s="1">
        <f t="shared" si="85"/>
        <v>444</v>
      </c>
      <c r="D476" s="20">
        <f t="shared" si="86"/>
        <v>278.86402036808823</v>
      </c>
      <c r="E476" s="20">
        <f t="shared" si="87"/>
        <v>5.110291006186626</v>
      </c>
      <c r="F476" s="20">
        <f t="shared" si="88"/>
        <v>273.7537293619016</v>
      </c>
      <c r="G476" s="20">
        <f t="shared" si="89"/>
        <v>9946.828283011346</v>
      </c>
      <c r="H476" s="20">
        <f t="shared" si="90"/>
        <v>0</v>
      </c>
      <c r="J476" s="1">
        <f t="shared" si="91"/>
        <v>37</v>
      </c>
      <c r="K476" s="1">
        <f t="shared" si="92"/>
        <v>444</v>
      </c>
      <c r="L476" s="20">
        <f t="shared" si="93"/>
        <v>281.2610453320719</v>
      </c>
      <c r="M476" s="20">
        <f t="shared" si="94"/>
        <v>4.534009827536803</v>
      </c>
      <c r="N476" s="20">
        <f t="shared" si="95"/>
        <v>276.7270355045351</v>
      </c>
      <c r="O476" s="20">
        <f t="shared" si="96"/>
        <v>8791.292619569069</v>
      </c>
      <c r="P476" s="20">
        <f t="shared" si="97"/>
        <v>0</v>
      </c>
    </row>
    <row r="477" spans="2:16" ht="12.75">
      <c r="B477" s="1">
        <f aca="true" t="shared" si="98" ref="B477:B540">IF(C477&lt;&gt;" ",INT(C476/12)+1," ")</f>
        <v>38</v>
      </c>
      <c r="C477" s="1">
        <f aca="true" t="shared" si="99" ref="C477:C540">IF(CODE(C476)=32," ",IF(C476+1&gt;$E$12," ",+C476+1))</f>
        <v>445</v>
      </c>
      <c r="D477" s="20">
        <f aca="true" t="shared" si="100" ref="D477:D540">IF(C477&lt;&gt;" ",PMT($E$10,($E$12)-C476,-G476)," ")</f>
        <v>278.8640203680883</v>
      </c>
      <c r="E477" s="20">
        <f aca="true" t="shared" si="101" ref="E477:E540">IF(C477&lt;&gt;" ",G476*$E$10," ")</f>
        <v>4.973414141505674</v>
      </c>
      <c r="F477" s="20">
        <f aca="true" t="shared" si="102" ref="F477:F540">IF(C477&lt;&gt;" ",D477-E477+H477," ")</f>
        <v>273.89060622658263</v>
      </c>
      <c r="G477" s="20">
        <f aca="true" t="shared" si="103" ref="G477:G540">IF(C477&lt;&gt;" ",G476-F477," ")</f>
        <v>9672.937676784763</v>
      </c>
      <c r="H477" s="20">
        <f aca="true" t="shared" si="104" ref="H477:H540">IF(C477&lt;&gt;" ",IF(AND($E$18=B477,$E$19=C477-(B477-1)*12),$E$17,0)," ")</f>
        <v>0</v>
      </c>
      <c r="J477" s="1">
        <f t="shared" si="91"/>
        <v>38</v>
      </c>
      <c r="K477" s="1">
        <f t="shared" si="92"/>
        <v>445</v>
      </c>
      <c r="L477" s="20">
        <f t="shared" si="93"/>
        <v>281.2610453320719</v>
      </c>
      <c r="M477" s="20">
        <f t="shared" si="94"/>
        <v>4.395646309784535</v>
      </c>
      <c r="N477" s="20">
        <f t="shared" si="95"/>
        <v>276.86539902228736</v>
      </c>
      <c r="O477" s="20">
        <f t="shared" si="96"/>
        <v>8514.427220546782</v>
      </c>
      <c r="P477" s="20">
        <f t="shared" si="97"/>
        <v>0</v>
      </c>
    </row>
    <row r="478" spans="2:16" ht="12.75">
      <c r="B478" s="1">
        <f t="shared" si="98"/>
        <v>38</v>
      </c>
      <c r="C478" s="1">
        <f t="shared" si="99"/>
        <v>446</v>
      </c>
      <c r="D478" s="20">
        <f t="shared" si="100"/>
        <v>278.86402036808823</v>
      </c>
      <c r="E478" s="20">
        <f t="shared" si="101"/>
        <v>4.836468838392382</v>
      </c>
      <c r="F478" s="20">
        <f t="shared" si="102"/>
        <v>274.02755152969587</v>
      </c>
      <c r="G478" s="20">
        <f t="shared" si="103"/>
        <v>9398.910125255066</v>
      </c>
      <c r="H478" s="20">
        <f t="shared" si="104"/>
        <v>0</v>
      </c>
      <c r="J478" s="1">
        <f t="shared" si="91"/>
        <v>38</v>
      </c>
      <c r="K478" s="1">
        <f t="shared" si="92"/>
        <v>446</v>
      </c>
      <c r="L478" s="20">
        <f t="shared" si="93"/>
        <v>281.2610453320719</v>
      </c>
      <c r="M478" s="20">
        <f t="shared" si="94"/>
        <v>4.257213610273392</v>
      </c>
      <c r="N478" s="20">
        <f t="shared" si="95"/>
        <v>277.0038317217985</v>
      </c>
      <c r="O478" s="20">
        <f t="shared" si="96"/>
        <v>8237.423388824984</v>
      </c>
      <c r="P478" s="20">
        <f t="shared" si="97"/>
        <v>0</v>
      </c>
    </row>
    <row r="479" spans="2:16" ht="12.75">
      <c r="B479" s="1">
        <f t="shared" si="98"/>
        <v>38</v>
      </c>
      <c r="C479" s="1">
        <f t="shared" si="99"/>
        <v>447</v>
      </c>
      <c r="D479" s="20">
        <f t="shared" si="100"/>
        <v>278.86402036808823</v>
      </c>
      <c r="E479" s="20">
        <f t="shared" si="101"/>
        <v>4.699455062627535</v>
      </c>
      <c r="F479" s="20">
        <f t="shared" si="102"/>
        <v>274.1645653054607</v>
      </c>
      <c r="G479" s="20">
        <f t="shared" si="103"/>
        <v>9124.745559949606</v>
      </c>
      <c r="H479" s="20">
        <f t="shared" si="104"/>
        <v>0</v>
      </c>
      <c r="J479" s="1">
        <f t="shared" si="91"/>
        <v>38</v>
      </c>
      <c r="K479" s="1">
        <f t="shared" si="92"/>
        <v>447</v>
      </c>
      <c r="L479" s="20">
        <f t="shared" si="93"/>
        <v>281.2610453320719</v>
      </c>
      <c r="M479" s="20">
        <f t="shared" si="94"/>
        <v>4.118711694412493</v>
      </c>
      <c r="N479" s="20">
        <f t="shared" si="95"/>
        <v>277.1423336376594</v>
      </c>
      <c r="O479" s="20">
        <f t="shared" si="96"/>
        <v>7960.2810551873245</v>
      </c>
      <c r="P479" s="20">
        <f t="shared" si="97"/>
        <v>0</v>
      </c>
    </row>
    <row r="480" spans="2:16" ht="12.75">
      <c r="B480" s="1">
        <f t="shared" si="98"/>
        <v>38</v>
      </c>
      <c r="C480" s="1">
        <f t="shared" si="99"/>
        <v>448</v>
      </c>
      <c r="D480" s="20">
        <f t="shared" si="100"/>
        <v>278.86402036808823</v>
      </c>
      <c r="E480" s="20">
        <f t="shared" si="101"/>
        <v>4.562372779974804</v>
      </c>
      <c r="F480" s="20">
        <f t="shared" si="102"/>
        <v>274.30164758811344</v>
      </c>
      <c r="G480" s="20">
        <f t="shared" si="103"/>
        <v>8850.443912361492</v>
      </c>
      <c r="H480" s="20">
        <f t="shared" si="104"/>
        <v>0</v>
      </c>
      <c r="J480" s="1">
        <f t="shared" si="91"/>
        <v>38</v>
      </c>
      <c r="K480" s="1">
        <f t="shared" si="92"/>
        <v>448</v>
      </c>
      <c r="L480" s="20">
        <f t="shared" si="93"/>
        <v>281.2610453320719</v>
      </c>
      <c r="M480" s="20">
        <f t="shared" si="94"/>
        <v>3.980140527593663</v>
      </c>
      <c r="N480" s="20">
        <f t="shared" si="95"/>
        <v>277.2809048044782</v>
      </c>
      <c r="O480" s="20">
        <f t="shared" si="96"/>
        <v>7683.000150382846</v>
      </c>
      <c r="P480" s="20">
        <f t="shared" si="97"/>
        <v>0</v>
      </c>
    </row>
    <row r="481" spans="2:16" ht="12.75">
      <c r="B481" s="1">
        <f t="shared" si="98"/>
        <v>38</v>
      </c>
      <c r="C481" s="1">
        <f t="shared" si="99"/>
        <v>449</v>
      </c>
      <c r="D481" s="20">
        <f t="shared" si="100"/>
        <v>278.86402036808823</v>
      </c>
      <c r="E481" s="20">
        <f t="shared" si="101"/>
        <v>4.425221956180747</v>
      </c>
      <c r="F481" s="20">
        <f t="shared" si="102"/>
        <v>274.4387984119075</v>
      </c>
      <c r="G481" s="20">
        <f t="shared" si="103"/>
        <v>8576.005113949584</v>
      </c>
      <c r="H481" s="20">
        <f t="shared" si="104"/>
        <v>0</v>
      </c>
      <c r="J481" s="1">
        <f t="shared" si="91"/>
        <v>38</v>
      </c>
      <c r="K481" s="1">
        <f t="shared" si="92"/>
        <v>449</v>
      </c>
      <c r="L481" s="20">
        <f t="shared" si="93"/>
        <v>281.2610453320719</v>
      </c>
      <c r="M481" s="20">
        <f t="shared" si="94"/>
        <v>3.841500075191424</v>
      </c>
      <c r="N481" s="20">
        <f t="shared" si="95"/>
        <v>277.41954525688044</v>
      </c>
      <c r="O481" s="20">
        <f t="shared" si="96"/>
        <v>7405.580605125966</v>
      </c>
      <c r="P481" s="20">
        <f t="shared" si="97"/>
        <v>0</v>
      </c>
    </row>
    <row r="482" spans="2:16" ht="12.75">
      <c r="B482" s="1">
        <f t="shared" si="98"/>
        <v>38</v>
      </c>
      <c r="C482" s="1">
        <f t="shared" si="99"/>
        <v>450</v>
      </c>
      <c r="D482" s="20">
        <f t="shared" si="100"/>
        <v>278.8640203680882</v>
      </c>
      <c r="E482" s="20">
        <f t="shared" si="101"/>
        <v>4.288002556974793</v>
      </c>
      <c r="F482" s="20">
        <f t="shared" si="102"/>
        <v>274.5760178111134</v>
      </c>
      <c r="G482" s="20">
        <f t="shared" si="103"/>
        <v>8301.42909613847</v>
      </c>
      <c r="H482" s="20">
        <f t="shared" si="104"/>
        <v>0</v>
      </c>
      <c r="J482" s="1">
        <f aca="true" t="shared" si="105" ref="J482:J545">IF(K482&lt;&gt;" ",INT(K481/12)+1," ")</f>
        <v>38</v>
      </c>
      <c r="K482" s="1">
        <f aca="true" t="shared" si="106" ref="K482:K545">IF(CODE(K481)=32," ",IF(AND(K481+1&lt;=$E$13,O481&gt;0),+K481+1," "))</f>
        <v>450</v>
      </c>
      <c r="L482" s="20">
        <f aca="true" t="shared" si="107" ref="L482:L545">IF(K482&lt;&gt;" ",IF(O481&lt;L481,O481+M482,PMT($E$10,($E$12),-$E$6))," ")</f>
        <v>281.2610453320719</v>
      </c>
      <c r="M482" s="20">
        <f aca="true" t="shared" si="108" ref="M482:M545">IF(K482&lt;&gt;" ",O481*$E$10," ")</f>
        <v>3.702790302562984</v>
      </c>
      <c r="N482" s="20">
        <f aca="true" t="shared" si="109" ref="N482:N545">IF(K482&lt;&gt;" ",L482-M482+P482," ")</f>
        <v>277.5582550295089</v>
      </c>
      <c r="O482" s="20">
        <f aca="true" t="shared" si="110" ref="O482:O545">IF(K482&lt;&gt;" ",O481-N482," ")</f>
        <v>7128.022350096457</v>
      </c>
      <c r="P482" s="20">
        <f aca="true" t="shared" si="111" ref="P482:P545">IF(K482&lt;&gt;" ",IF(AND($E$18=J482,$E$19=K482-(J482-1)*12),$E$17,0)," ")</f>
        <v>0</v>
      </c>
    </row>
    <row r="483" spans="2:16" ht="12.75">
      <c r="B483" s="1">
        <f t="shared" si="98"/>
        <v>38</v>
      </c>
      <c r="C483" s="1">
        <f t="shared" si="99"/>
        <v>451</v>
      </c>
      <c r="D483" s="20">
        <f t="shared" si="100"/>
        <v>278.8640203680882</v>
      </c>
      <c r="E483" s="20">
        <f t="shared" si="101"/>
        <v>4.150714548069236</v>
      </c>
      <c r="F483" s="20">
        <f t="shared" si="102"/>
        <v>274.71330582001895</v>
      </c>
      <c r="G483" s="20">
        <f t="shared" si="103"/>
        <v>8026.715790318452</v>
      </c>
      <c r="H483" s="20">
        <f t="shared" si="104"/>
        <v>0</v>
      </c>
      <c r="J483" s="1">
        <f t="shared" si="105"/>
        <v>38</v>
      </c>
      <c r="K483" s="1">
        <f t="shared" si="106"/>
        <v>451</v>
      </c>
      <c r="L483" s="20">
        <f t="shared" si="107"/>
        <v>281.2610453320719</v>
      </c>
      <c r="M483" s="20">
        <f t="shared" si="108"/>
        <v>3.564011175048229</v>
      </c>
      <c r="N483" s="20">
        <f t="shared" si="109"/>
        <v>277.69703415702367</v>
      </c>
      <c r="O483" s="20">
        <f t="shared" si="110"/>
        <v>6850.325315939433</v>
      </c>
      <c r="P483" s="20">
        <f t="shared" si="111"/>
        <v>0</v>
      </c>
    </row>
    <row r="484" spans="2:16" ht="12.75">
      <c r="B484" s="1">
        <f t="shared" si="98"/>
        <v>38</v>
      </c>
      <c r="C484" s="1">
        <f t="shared" si="99"/>
        <v>452</v>
      </c>
      <c r="D484" s="20">
        <f t="shared" si="100"/>
        <v>278.8640203680882</v>
      </c>
      <c r="E484" s="20">
        <f t="shared" si="101"/>
        <v>4.013357895159227</v>
      </c>
      <c r="F484" s="20">
        <f t="shared" si="102"/>
        <v>274.85066247292895</v>
      </c>
      <c r="G484" s="20">
        <f t="shared" si="103"/>
        <v>7751.865127845523</v>
      </c>
      <c r="H484" s="20">
        <f t="shared" si="104"/>
        <v>0</v>
      </c>
      <c r="J484" s="1">
        <f t="shared" si="105"/>
        <v>38</v>
      </c>
      <c r="K484" s="1">
        <f t="shared" si="106"/>
        <v>452</v>
      </c>
      <c r="L484" s="20">
        <f t="shared" si="107"/>
        <v>281.2610453320719</v>
      </c>
      <c r="M484" s="20">
        <f t="shared" si="108"/>
        <v>3.425162657969717</v>
      </c>
      <c r="N484" s="20">
        <f t="shared" si="109"/>
        <v>277.83588267410215</v>
      </c>
      <c r="O484" s="20">
        <f t="shared" si="110"/>
        <v>6572.48943326533</v>
      </c>
      <c r="P484" s="20">
        <f t="shared" si="111"/>
        <v>0</v>
      </c>
    </row>
    <row r="485" spans="2:16" ht="12.75">
      <c r="B485" s="1">
        <f t="shared" si="98"/>
        <v>38</v>
      </c>
      <c r="C485" s="1">
        <f t="shared" si="99"/>
        <v>453</v>
      </c>
      <c r="D485" s="20">
        <f t="shared" si="100"/>
        <v>278.86402036808823</v>
      </c>
      <c r="E485" s="20">
        <f t="shared" si="101"/>
        <v>3.8759325639227624</v>
      </c>
      <c r="F485" s="20">
        <f t="shared" si="102"/>
        <v>274.98808780416545</v>
      </c>
      <c r="G485" s="20">
        <f t="shared" si="103"/>
        <v>7476.877040041357</v>
      </c>
      <c r="H485" s="20">
        <f t="shared" si="104"/>
        <v>0</v>
      </c>
      <c r="J485" s="1">
        <f t="shared" si="105"/>
        <v>38</v>
      </c>
      <c r="K485" s="1">
        <f t="shared" si="106"/>
        <v>453</v>
      </c>
      <c r="L485" s="20">
        <f t="shared" si="107"/>
        <v>281.2610453320719</v>
      </c>
      <c r="M485" s="20">
        <f t="shared" si="108"/>
        <v>3.286244716632666</v>
      </c>
      <c r="N485" s="20">
        <f t="shared" si="109"/>
        <v>277.9748006154392</v>
      </c>
      <c r="O485" s="20">
        <f t="shared" si="110"/>
        <v>6294.514632649891</v>
      </c>
      <c r="P485" s="20">
        <f t="shared" si="111"/>
        <v>0</v>
      </c>
    </row>
    <row r="486" spans="2:16" ht="12.75">
      <c r="B486" s="1">
        <f t="shared" si="98"/>
        <v>38</v>
      </c>
      <c r="C486" s="1">
        <f t="shared" si="99"/>
        <v>454</v>
      </c>
      <c r="D486" s="20">
        <f t="shared" si="100"/>
        <v>278.8640203680881</v>
      </c>
      <c r="E486" s="20">
        <f t="shared" si="101"/>
        <v>3.7384385200206793</v>
      </c>
      <c r="F486" s="20">
        <f t="shared" si="102"/>
        <v>275.12558184806744</v>
      </c>
      <c r="G486" s="20">
        <f t="shared" si="103"/>
        <v>7201.751458193289</v>
      </c>
      <c r="H486" s="20">
        <f t="shared" si="104"/>
        <v>0</v>
      </c>
      <c r="J486" s="1">
        <f t="shared" si="105"/>
        <v>38</v>
      </c>
      <c r="K486" s="1">
        <f t="shared" si="106"/>
        <v>454</v>
      </c>
      <c r="L486" s="20">
        <f t="shared" si="107"/>
        <v>281.2610453320719</v>
      </c>
      <c r="M486" s="20">
        <f t="shared" si="108"/>
        <v>3.147257316324946</v>
      </c>
      <c r="N486" s="20">
        <f t="shared" si="109"/>
        <v>278.11378801574693</v>
      </c>
      <c r="O486" s="20">
        <f t="shared" si="110"/>
        <v>6016.400844634144</v>
      </c>
      <c r="P486" s="20">
        <f t="shared" si="111"/>
        <v>0</v>
      </c>
    </row>
    <row r="487" spans="2:16" ht="12.75">
      <c r="B487" s="1">
        <f t="shared" si="98"/>
        <v>38</v>
      </c>
      <c r="C487" s="1">
        <f t="shared" si="99"/>
        <v>455</v>
      </c>
      <c r="D487" s="20">
        <f t="shared" si="100"/>
        <v>278.8640203680882</v>
      </c>
      <c r="E487" s="20">
        <f t="shared" si="101"/>
        <v>3.6008757290966455</v>
      </c>
      <c r="F487" s="20">
        <f t="shared" si="102"/>
        <v>275.26314463899155</v>
      </c>
      <c r="G487" s="20">
        <f t="shared" si="103"/>
        <v>6926.488313554298</v>
      </c>
      <c r="H487" s="20">
        <f t="shared" si="104"/>
        <v>0</v>
      </c>
      <c r="J487" s="1">
        <f t="shared" si="105"/>
        <v>38</v>
      </c>
      <c r="K487" s="1">
        <f t="shared" si="106"/>
        <v>455</v>
      </c>
      <c r="L487" s="20">
        <f t="shared" si="107"/>
        <v>281.2610453320719</v>
      </c>
      <c r="M487" s="20">
        <f t="shared" si="108"/>
        <v>3.008200422317073</v>
      </c>
      <c r="N487" s="20">
        <f t="shared" si="109"/>
        <v>278.2528449097548</v>
      </c>
      <c r="O487" s="20">
        <f t="shared" si="110"/>
        <v>5738.14799972439</v>
      </c>
      <c r="P487" s="20">
        <f t="shared" si="111"/>
        <v>0</v>
      </c>
    </row>
    <row r="488" spans="2:16" ht="12.75">
      <c r="B488" s="1">
        <f t="shared" si="98"/>
        <v>38</v>
      </c>
      <c r="C488" s="1">
        <f t="shared" si="99"/>
        <v>456</v>
      </c>
      <c r="D488" s="20">
        <f t="shared" si="100"/>
        <v>278.8640203680882</v>
      </c>
      <c r="E488" s="20">
        <f t="shared" si="101"/>
        <v>3.46324415677715</v>
      </c>
      <c r="F488" s="20">
        <f t="shared" si="102"/>
        <v>275.40077621131104</v>
      </c>
      <c r="G488" s="20">
        <f t="shared" si="103"/>
        <v>6651.087537342986</v>
      </c>
      <c r="H488" s="20">
        <f t="shared" si="104"/>
        <v>0</v>
      </c>
      <c r="J488" s="1">
        <f t="shared" si="105"/>
        <v>38</v>
      </c>
      <c r="K488" s="1">
        <f t="shared" si="106"/>
        <v>456</v>
      </c>
      <c r="L488" s="20">
        <f t="shared" si="107"/>
        <v>281.2610453320719</v>
      </c>
      <c r="M488" s="20">
        <f t="shared" si="108"/>
        <v>2.8690739998621955</v>
      </c>
      <c r="N488" s="20">
        <f t="shared" si="109"/>
        <v>278.39197133220966</v>
      </c>
      <c r="O488" s="20">
        <f t="shared" si="110"/>
        <v>5459.75602839218</v>
      </c>
      <c r="P488" s="20">
        <f t="shared" si="111"/>
        <v>0</v>
      </c>
    </row>
    <row r="489" spans="2:16" ht="12.75">
      <c r="B489" s="1">
        <f t="shared" si="98"/>
        <v>39</v>
      </c>
      <c r="C489" s="1">
        <f t="shared" si="99"/>
        <v>457</v>
      </c>
      <c r="D489" s="20">
        <f t="shared" si="100"/>
        <v>278.8640203680881</v>
      </c>
      <c r="E489" s="20">
        <f t="shared" si="101"/>
        <v>3.3255437686714937</v>
      </c>
      <c r="F489" s="20">
        <f t="shared" si="102"/>
        <v>275.53847659941664</v>
      </c>
      <c r="G489" s="20">
        <f t="shared" si="103"/>
        <v>6375.5490607435695</v>
      </c>
      <c r="H489" s="20">
        <f t="shared" si="104"/>
        <v>0</v>
      </c>
      <c r="J489" s="1">
        <f t="shared" si="105"/>
        <v>39</v>
      </c>
      <c r="K489" s="1">
        <f t="shared" si="106"/>
        <v>457</v>
      </c>
      <c r="L489" s="20">
        <f t="shared" si="107"/>
        <v>281.2610453320719</v>
      </c>
      <c r="M489" s="20">
        <f t="shared" si="108"/>
        <v>2.7298780141960908</v>
      </c>
      <c r="N489" s="20">
        <f t="shared" si="109"/>
        <v>278.53116731787577</v>
      </c>
      <c r="O489" s="20">
        <f t="shared" si="110"/>
        <v>5181.2248610743045</v>
      </c>
      <c r="P489" s="20">
        <f t="shared" si="111"/>
        <v>0</v>
      </c>
    </row>
    <row r="490" spans="2:16" ht="12.75">
      <c r="B490" s="1">
        <f t="shared" si="98"/>
        <v>39</v>
      </c>
      <c r="C490" s="1">
        <f t="shared" si="99"/>
        <v>458</v>
      </c>
      <c r="D490" s="20">
        <f t="shared" si="100"/>
        <v>278.8640203680881</v>
      </c>
      <c r="E490" s="20">
        <f t="shared" si="101"/>
        <v>3.1877745303717857</v>
      </c>
      <c r="F490" s="20">
        <f t="shared" si="102"/>
        <v>275.67624583771635</v>
      </c>
      <c r="G490" s="20">
        <f t="shared" si="103"/>
        <v>6099.872814905853</v>
      </c>
      <c r="H490" s="20">
        <f t="shared" si="104"/>
        <v>0</v>
      </c>
      <c r="J490" s="1">
        <f t="shared" si="105"/>
        <v>39</v>
      </c>
      <c r="K490" s="1">
        <f t="shared" si="106"/>
        <v>458</v>
      </c>
      <c r="L490" s="20">
        <f t="shared" si="107"/>
        <v>281.2610453320719</v>
      </c>
      <c r="M490" s="20">
        <f t="shared" si="108"/>
        <v>2.5906124305371527</v>
      </c>
      <c r="N490" s="20">
        <f t="shared" si="109"/>
        <v>278.67043290153475</v>
      </c>
      <c r="O490" s="20">
        <f t="shared" si="110"/>
        <v>4902.55442817277</v>
      </c>
      <c r="P490" s="20">
        <f t="shared" si="111"/>
        <v>0</v>
      </c>
    </row>
    <row r="491" spans="2:16" ht="12.75">
      <c r="B491" s="1">
        <f t="shared" si="98"/>
        <v>39</v>
      </c>
      <c r="C491" s="1">
        <f t="shared" si="99"/>
        <v>459</v>
      </c>
      <c r="D491" s="20">
        <f t="shared" si="100"/>
        <v>278.8640203680881</v>
      </c>
      <c r="E491" s="20">
        <f t="shared" si="101"/>
        <v>3.0499364074529276</v>
      </c>
      <c r="F491" s="20">
        <f t="shared" si="102"/>
        <v>275.8140839606352</v>
      </c>
      <c r="G491" s="20">
        <f t="shared" si="103"/>
        <v>5824.0587309452185</v>
      </c>
      <c r="H491" s="20">
        <f t="shared" si="104"/>
        <v>0</v>
      </c>
      <c r="J491" s="1">
        <f t="shared" si="105"/>
        <v>39</v>
      </c>
      <c r="K491" s="1">
        <f t="shared" si="106"/>
        <v>459</v>
      </c>
      <c r="L491" s="20">
        <f t="shared" si="107"/>
        <v>281.2610453320719</v>
      </c>
      <c r="M491" s="20">
        <f t="shared" si="108"/>
        <v>2.4512772140863857</v>
      </c>
      <c r="N491" s="20">
        <f t="shared" si="109"/>
        <v>278.8097681179855</v>
      </c>
      <c r="O491" s="20">
        <f t="shared" si="110"/>
        <v>4623.744660054785</v>
      </c>
      <c r="P491" s="20">
        <f t="shared" si="111"/>
        <v>0</v>
      </c>
    </row>
    <row r="492" spans="2:16" ht="12.75">
      <c r="B492" s="1">
        <f t="shared" si="98"/>
        <v>39</v>
      </c>
      <c r="C492" s="1">
        <f t="shared" si="99"/>
        <v>460</v>
      </c>
      <c r="D492" s="20">
        <f t="shared" si="100"/>
        <v>278.8640203680881</v>
      </c>
      <c r="E492" s="20">
        <f t="shared" si="101"/>
        <v>2.91202936547261</v>
      </c>
      <c r="F492" s="20">
        <f t="shared" si="102"/>
        <v>275.9519910026155</v>
      </c>
      <c r="G492" s="20">
        <f t="shared" si="103"/>
        <v>5548.106739942603</v>
      </c>
      <c r="H492" s="20">
        <f t="shared" si="104"/>
        <v>0</v>
      </c>
      <c r="J492" s="1">
        <f t="shared" si="105"/>
        <v>39</v>
      </c>
      <c r="K492" s="1">
        <f t="shared" si="106"/>
        <v>460</v>
      </c>
      <c r="L492" s="20">
        <f t="shared" si="107"/>
        <v>281.2610453320719</v>
      </c>
      <c r="M492" s="20">
        <f t="shared" si="108"/>
        <v>2.3118723300273927</v>
      </c>
      <c r="N492" s="20">
        <f t="shared" si="109"/>
        <v>278.9491730020445</v>
      </c>
      <c r="O492" s="20">
        <f t="shared" si="110"/>
        <v>4344.79548705274</v>
      </c>
      <c r="P492" s="20">
        <f t="shared" si="111"/>
        <v>0</v>
      </c>
    </row>
    <row r="493" spans="2:16" ht="12.75">
      <c r="B493" s="1">
        <f t="shared" si="98"/>
        <v>39</v>
      </c>
      <c r="C493" s="1">
        <f t="shared" si="99"/>
        <v>461</v>
      </c>
      <c r="D493" s="20">
        <f t="shared" si="100"/>
        <v>278.8640203680881</v>
      </c>
      <c r="E493" s="20">
        <f t="shared" si="101"/>
        <v>2.774053369971302</v>
      </c>
      <c r="F493" s="20">
        <f t="shared" si="102"/>
        <v>276.08996699811684</v>
      </c>
      <c r="G493" s="20">
        <f t="shared" si="103"/>
        <v>5272.016772944486</v>
      </c>
      <c r="H493" s="20">
        <f t="shared" si="104"/>
        <v>0</v>
      </c>
      <c r="J493" s="1">
        <f t="shared" si="105"/>
        <v>39</v>
      </c>
      <c r="K493" s="1">
        <f t="shared" si="106"/>
        <v>461</v>
      </c>
      <c r="L493" s="20">
        <f t="shared" si="107"/>
        <v>281.2610453320719</v>
      </c>
      <c r="M493" s="20">
        <f t="shared" si="108"/>
        <v>2.1723977435263704</v>
      </c>
      <c r="N493" s="20">
        <f t="shared" si="109"/>
        <v>279.08864758854554</v>
      </c>
      <c r="O493" s="20">
        <f t="shared" si="110"/>
        <v>4065.7068394641947</v>
      </c>
      <c r="P493" s="20">
        <f t="shared" si="111"/>
        <v>0</v>
      </c>
    </row>
    <row r="494" spans="2:16" ht="12.75">
      <c r="B494" s="1">
        <f t="shared" si="98"/>
        <v>39</v>
      </c>
      <c r="C494" s="1">
        <f t="shared" si="99"/>
        <v>462</v>
      </c>
      <c r="D494" s="20">
        <f t="shared" si="100"/>
        <v>278.86402036808806</v>
      </c>
      <c r="E494" s="20">
        <f t="shared" si="101"/>
        <v>2.6360083864722434</v>
      </c>
      <c r="F494" s="20">
        <f t="shared" si="102"/>
        <v>276.2280119816158</v>
      </c>
      <c r="G494" s="20">
        <f t="shared" si="103"/>
        <v>4995.78876096287</v>
      </c>
      <c r="H494" s="20">
        <f t="shared" si="104"/>
        <v>0</v>
      </c>
      <c r="J494" s="1">
        <f t="shared" si="105"/>
        <v>39</v>
      </c>
      <c r="K494" s="1">
        <f t="shared" si="106"/>
        <v>462</v>
      </c>
      <c r="L494" s="20">
        <f t="shared" si="107"/>
        <v>281.2610453320719</v>
      </c>
      <c r="M494" s="20">
        <f t="shared" si="108"/>
        <v>2.0328534197320978</v>
      </c>
      <c r="N494" s="20">
        <f t="shared" si="109"/>
        <v>279.2281919123398</v>
      </c>
      <c r="O494" s="20">
        <f t="shared" si="110"/>
        <v>3786.478647551855</v>
      </c>
      <c r="P494" s="20">
        <f t="shared" si="111"/>
        <v>0</v>
      </c>
    </row>
    <row r="495" spans="2:16" ht="12.75">
      <c r="B495" s="1">
        <f t="shared" si="98"/>
        <v>39</v>
      </c>
      <c r="C495" s="1">
        <f t="shared" si="99"/>
        <v>463</v>
      </c>
      <c r="D495" s="20">
        <f t="shared" si="100"/>
        <v>278.86402036808806</v>
      </c>
      <c r="E495" s="20">
        <f t="shared" si="101"/>
        <v>2.4978943804814353</v>
      </c>
      <c r="F495" s="20">
        <f t="shared" si="102"/>
        <v>276.3661259876066</v>
      </c>
      <c r="G495" s="20">
        <f t="shared" si="103"/>
        <v>4719.4226349752635</v>
      </c>
      <c r="H495" s="20">
        <f t="shared" si="104"/>
        <v>0</v>
      </c>
      <c r="J495" s="1">
        <f t="shared" si="105"/>
        <v>39</v>
      </c>
      <c r="K495" s="1">
        <f t="shared" si="106"/>
        <v>463</v>
      </c>
      <c r="L495" s="20">
        <f t="shared" si="107"/>
        <v>281.2610453320719</v>
      </c>
      <c r="M495" s="20">
        <f t="shared" si="108"/>
        <v>1.893239323775928</v>
      </c>
      <c r="N495" s="20">
        <f t="shared" si="109"/>
        <v>279.367806008296</v>
      </c>
      <c r="O495" s="20">
        <f t="shared" si="110"/>
        <v>3507.1108415435588</v>
      </c>
      <c r="P495" s="20">
        <f t="shared" si="111"/>
        <v>0</v>
      </c>
    </row>
    <row r="496" spans="2:16" ht="12.75">
      <c r="B496" s="1">
        <f t="shared" si="98"/>
        <v>39</v>
      </c>
      <c r="C496" s="1">
        <f t="shared" si="99"/>
        <v>464</v>
      </c>
      <c r="D496" s="20">
        <f t="shared" si="100"/>
        <v>278.8640203680881</v>
      </c>
      <c r="E496" s="20">
        <f t="shared" si="101"/>
        <v>2.359711317487632</v>
      </c>
      <c r="F496" s="20">
        <f t="shared" si="102"/>
        <v>276.5043090506005</v>
      </c>
      <c r="G496" s="20">
        <f t="shared" si="103"/>
        <v>4442.918325924663</v>
      </c>
      <c r="H496" s="20">
        <f t="shared" si="104"/>
        <v>0</v>
      </c>
      <c r="J496" s="1">
        <f t="shared" si="105"/>
        <v>39</v>
      </c>
      <c r="K496" s="1">
        <f t="shared" si="106"/>
        <v>464</v>
      </c>
      <c r="L496" s="20">
        <f t="shared" si="107"/>
        <v>281.2610453320719</v>
      </c>
      <c r="M496" s="20">
        <f t="shared" si="108"/>
        <v>1.7535554207717798</v>
      </c>
      <c r="N496" s="20">
        <f t="shared" si="109"/>
        <v>279.5074899113001</v>
      </c>
      <c r="O496" s="20">
        <f t="shared" si="110"/>
        <v>3227.6033516322586</v>
      </c>
      <c r="P496" s="20">
        <f t="shared" si="111"/>
        <v>0</v>
      </c>
    </row>
    <row r="497" spans="2:16" ht="12.75">
      <c r="B497" s="1">
        <f t="shared" si="98"/>
        <v>39</v>
      </c>
      <c r="C497" s="1">
        <f t="shared" si="99"/>
        <v>465</v>
      </c>
      <c r="D497" s="20">
        <f t="shared" si="100"/>
        <v>278.86402036808806</v>
      </c>
      <c r="E497" s="20">
        <f t="shared" si="101"/>
        <v>2.221459162962332</v>
      </c>
      <c r="F497" s="20">
        <f t="shared" si="102"/>
        <v>276.64256120512573</v>
      </c>
      <c r="G497" s="20">
        <f t="shared" si="103"/>
        <v>4166.275764719538</v>
      </c>
      <c r="H497" s="20">
        <f t="shared" si="104"/>
        <v>0</v>
      </c>
      <c r="J497" s="1">
        <f t="shared" si="105"/>
        <v>39</v>
      </c>
      <c r="K497" s="1">
        <f t="shared" si="106"/>
        <v>465</v>
      </c>
      <c r="L497" s="20">
        <f t="shared" si="107"/>
        <v>281.2610453320719</v>
      </c>
      <c r="M497" s="20">
        <f t="shared" si="108"/>
        <v>1.6138016758161298</v>
      </c>
      <c r="N497" s="20">
        <f t="shared" si="109"/>
        <v>279.64724365625574</v>
      </c>
      <c r="O497" s="20">
        <f t="shared" si="110"/>
        <v>2947.956107976003</v>
      </c>
      <c r="P497" s="20">
        <f t="shared" si="111"/>
        <v>0</v>
      </c>
    </row>
    <row r="498" spans="2:16" ht="12.75">
      <c r="B498" s="1">
        <f t="shared" si="98"/>
        <v>39</v>
      </c>
      <c r="C498" s="1">
        <f t="shared" si="99"/>
        <v>466</v>
      </c>
      <c r="D498" s="20">
        <f t="shared" si="100"/>
        <v>278.8640203680881</v>
      </c>
      <c r="E498" s="20">
        <f t="shared" si="101"/>
        <v>2.0831378823597695</v>
      </c>
      <c r="F498" s="20">
        <f t="shared" si="102"/>
        <v>276.78088248572834</v>
      </c>
      <c r="G498" s="20">
        <f t="shared" si="103"/>
        <v>3889.494882233809</v>
      </c>
      <c r="H498" s="20">
        <f t="shared" si="104"/>
        <v>0</v>
      </c>
      <c r="J498" s="1">
        <f t="shared" si="105"/>
        <v>39</v>
      </c>
      <c r="K498" s="1">
        <f t="shared" si="106"/>
        <v>466</v>
      </c>
      <c r="L498" s="20">
        <f t="shared" si="107"/>
        <v>281.2610453320719</v>
      </c>
      <c r="M498" s="20">
        <f t="shared" si="108"/>
        <v>1.4739780539880019</v>
      </c>
      <c r="N498" s="20">
        <f t="shared" si="109"/>
        <v>279.7870672780839</v>
      </c>
      <c r="O498" s="20">
        <f t="shared" si="110"/>
        <v>2668.1690406979187</v>
      </c>
      <c r="P498" s="20">
        <f t="shared" si="111"/>
        <v>0</v>
      </c>
    </row>
    <row r="499" spans="2:16" ht="12.75">
      <c r="B499" s="1">
        <f t="shared" si="98"/>
        <v>39</v>
      </c>
      <c r="C499" s="1">
        <f t="shared" si="99"/>
        <v>467</v>
      </c>
      <c r="D499" s="20">
        <f t="shared" si="100"/>
        <v>278.86402036808806</v>
      </c>
      <c r="E499" s="20">
        <f t="shared" si="101"/>
        <v>1.944747441116905</v>
      </c>
      <c r="F499" s="20">
        <f t="shared" si="102"/>
        <v>276.91927292697113</v>
      </c>
      <c r="G499" s="20">
        <f t="shared" si="103"/>
        <v>3612.575609306838</v>
      </c>
      <c r="H499" s="20">
        <f t="shared" si="104"/>
        <v>0</v>
      </c>
      <c r="J499" s="1">
        <f t="shared" si="105"/>
        <v>39</v>
      </c>
      <c r="K499" s="1">
        <f t="shared" si="106"/>
        <v>467</v>
      </c>
      <c r="L499" s="20">
        <f t="shared" si="107"/>
        <v>281.2610453320719</v>
      </c>
      <c r="M499" s="20">
        <f t="shared" si="108"/>
        <v>1.3340845203489597</v>
      </c>
      <c r="N499" s="20">
        <f t="shared" si="109"/>
        <v>279.92696081172295</v>
      </c>
      <c r="O499" s="20">
        <f t="shared" si="110"/>
        <v>2388.242079886196</v>
      </c>
      <c r="P499" s="20">
        <f t="shared" si="111"/>
        <v>0</v>
      </c>
    </row>
    <row r="500" spans="2:16" ht="12.75">
      <c r="B500" s="1">
        <f t="shared" si="98"/>
        <v>39</v>
      </c>
      <c r="C500" s="1">
        <f t="shared" si="99"/>
        <v>468</v>
      </c>
      <c r="D500" s="20">
        <f t="shared" si="100"/>
        <v>278.8640203680881</v>
      </c>
      <c r="E500" s="20">
        <f t="shared" si="101"/>
        <v>1.8062878046534194</v>
      </c>
      <c r="F500" s="20">
        <f t="shared" si="102"/>
        <v>277.0577325634347</v>
      </c>
      <c r="G500" s="20">
        <f t="shared" si="103"/>
        <v>3335.5178767434036</v>
      </c>
      <c r="H500" s="20">
        <f t="shared" si="104"/>
        <v>0</v>
      </c>
      <c r="J500" s="1">
        <f t="shared" si="105"/>
        <v>39</v>
      </c>
      <c r="K500" s="1">
        <f t="shared" si="106"/>
        <v>468</v>
      </c>
      <c r="L500" s="20">
        <f t="shared" si="107"/>
        <v>281.2610453320719</v>
      </c>
      <c r="M500" s="20">
        <f t="shared" si="108"/>
        <v>1.1941210399430982</v>
      </c>
      <c r="N500" s="20">
        <f t="shared" si="109"/>
        <v>280.0669242921288</v>
      </c>
      <c r="O500" s="20">
        <f t="shared" si="110"/>
        <v>2108.175155594067</v>
      </c>
      <c r="P500" s="20">
        <f t="shared" si="111"/>
        <v>0</v>
      </c>
    </row>
    <row r="501" spans="2:16" ht="12.75">
      <c r="B501" s="1">
        <f t="shared" si="98"/>
        <v>40</v>
      </c>
      <c r="C501" s="1">
        <f t="shared" si="99"/>
        <v>469</v>
      </c>
      <c r="D501" s="20">
        <f t="shared" si="100"/>
        <v>278.8640203680881</v>
      </c>
      <c r="E501" s="20">
        <f t="shared" si="101"/>
        <v>1.6677589383717022</v>
      </c>
      <c r="F501" s="20">
        <f t="shared" si="102"/>
        <v>277.1962614297164</v>
      </c>
      <c r="G501" s="20">
        <f t="shared" si="103"/>
        <v>3058.3216153136873</v>
      </c>
      <c r="H501" s="20">
        <f t="shared" si="104"/>
        <v>0</v>
      </c>
      <c r="J501" s="1">
        <f t="shared" si="105"/>
        <v>40</v>
      </c>
      <c r="K501" s="1">
        <f t="shared" si="106"/>
        <v>469</v>
      </c>
      <c r="L501" s="20">
        <f t="shared" si="107"/>
        <v>281.2610453320719</v>
      </c>
      <c r="M501" s="20">
        <f t="shared" si="108"/>
        <v>1.0540875777970338</v>
      </c>
      <c r="N501" s="20">
        <f t="shared" si="109"/>
        <v>280.20695775427487</v>
      </c>
      <c r="O501" s="20">
        <f t="shared" si="110"/>
        <v>1827.968197839792</v>
      </c>
      <c r="P501" s="20">
        <f t="shared" si="111"/>
        <v>0</v>
      </c>
    </row>
    <row r="502" spans="2:16" ht="12.75">
      <c r="B502" s="1">
        <f t="shared" si="98"/>
        <v>40</v>
      </c>
      <c r="C502" s="1">
        <f t="shared" si="99"/>
        <v>470</v>
      </c>
      <c r="D502" s="20">
        <f t="shared" si="100"/>
        <v>278.8640203680881</v>
      </c>
      <c r="E502" s="20">
        <f t="shared" si="101"/>
        <v>1.529160807656844</v>
      </c>
      <c r="F502" s="20">
        <f t="shared" si="102"/>
        <v>277.33485956043125</v>
      </c>
      <c r="G502" s="20">
        <f t="shared" si="103"/>
        <v>2780.986755753256</v>
      </c>
      <c r="H502" s="20">
        <f t="shared" si="104"/>
        <v>0</v>
      </c>
      <c r="J502" s="1">
        <f t="shared" si="105"/>
        <v>40</v>
      </c>
      <c r="K502" s="1">
        <f t="shared" si="106"/>
        <v>470</v>
      </c>
      <c r="L502" s="20">
        <f t="shared" si="107"/>
        <v>281.2610453320719</v>
      </c>
      <c r="M502" s="20">
        <f t="shared" si="108"/>
        <v>0.9139840989198963</v>
      </c>
      <c r="N502" s="20">
        <f t="shared" si="109"/>
        <v>280.347061233152</v>
      </c>
      <c r="O502" s="20">
        <f t="shared" si="110"/>
        <v>1547.62113660664</v>
      </c>
      <c r="P502" s="20">
        <f t="shared" si="111"/>
        <v>0</v>
      </c>
    </row>
    <row r="503" spans="2:16" ht="12.75">
      <c r="B503" s="1">
        <f t="shared" si="98"/>
        <v>40</v>
      </c>
      <c r="C503" s="1">
        <f t="shared" si="99"/>
        <v>471</v>
      </c>
      <c r="D503" s="20">
        <f t="shared" si="100"/>
        <v>278.8640203680881</v>
      </c>
      <c r="E503" s="20">
        <f t="shared" si="101"/>
        <v>1.3904933778766284</v>
      </c>
      <c r="F503" s="20">
        <f t="shared" si="102"/>
        <v>277.4735269902115</v>
      </c>
      <c r="G503" s="20">
        <f t="shared" si="103"/>
        <v>2503.5132287630445</v>
      </c>
      <c r="H503" s="20">
        <f t="shared" si="104"/>
        <v>0</v>
      </c>
      <c r="J503" s="1">
        <f t="shared" si="105"/>
        <v>40</v>
      </c>
      <c r="K503" s="1">
        <f t="shared" si="106"/>
        <v>471</v>
      </c>
      <c r="L503" s="20">
        <f t="shared" si="107"/>
        <v>281.2610453320719</v>
      </c>
      <c r="M503" s="20">
        <f t="shared" si="108"/>
        <v>0.7738105683033202</v>
      </c>
      <c r="N503" s="20">
        <f t="shared" si="109"/>
        <v>280.4872347637686</v>
      </c>
      <c r="O503" s="20">
        <f t="shared" si="110"/>
        <v>1267.1339018428714</v>
      </c>
      <c r="P503" s="20">
        <f t="shared" si="111"/>
        <v>0</v>
      </c>
    </row>
    <row r="504" spans="2:16" ht="12.75">
      <c r="B504" s="1">
        <f t="shared" si="98"/>
        <v>40</v>
      </c>
      <c r="C504" s="1">
        <f t="shared" si="99"/>
        <v>472</v>
      </c>
      <c r="D504" s="20">
        <f t="shared" si="100"/>
        <v>278.8640203680881</v>
      </c>
      <c r="E504" s="20">
        <f t="shared" si="101"/>
        <v>1.2517566143815226</v>
      </c>
      <c r="F504" s="20">
        <f t="shared" si="102"/>
        <v>277.6122637537066</v>
      </c>
      <c r="G504" s="20">
        <f t="shared" si="103"/>
        <v>2225.900965009338</v>
      </c>
      <c r="H504" s="20">
        <f t="shared" si="104"/>
        <v>0</v>
      </c>
      <c r="J504" s="1">
        <f t="shared" si="105"/>
        <v>40</v>
      </c>
      <c r="K504" s="1">
        <f t="shared" si="106"/>
        <v>472</v>
      </c>
      <c r="L504" s="20">
        <f t="shared" si="107"/>
        <v>281.2610453320719</v>
      </c>
      <c r="M504" s="20">
        <f t="shared" si="108"/>
        <v>0.6335669509214359</v>
      </c>
      <c r="N504" s="20">
        <f t="shared" si="109"/>
        <v>280.62747838115047</v>
      </c>
      <c r="O504" s="20">
        <f t="shared" si="110"/>
        <v>986.5064234617209</v>
      </c>
      <c r="P504" s="20">
        <f t="shared" si="111"/>
        <v>0</v>
      </c>
    </row>
    <row r="505" spans="2:16" ht="12.75">
      <c r="B505" s="1">
        <f t="shared" si="98"/>
        <v>40</v>
      </c>
      <c r="C505" s="1">
        <f t="shared" si="99"/>
        <v>473</v>
      </c>
      <c r="D505" s="20">
        <f t="shared" si="100"/>
        <v>278.8640203680881</v>
      </c>
      <c r="E505" s="20">
        <f t="shared" si="101"/>
        <v>1.1129504825046692</v>
      </c>
      <c r="F505" s="20">
        <f t="shared" si="102"/>
        <v>277.75106988558343</v>
      </c>
      <c r="G505" s="20">
        <f t="shared" si="103"/>
        <v>1948.1498951237545</v>
      </c>
      <c r="H505" s="20">
        <f t="shared" si="104"/>
        <v>0</v>
      </c>
      <c r="J505" s="1">
        <f t="shared" si="105"/>
        <v>40</v>
      </c>
      <c r="K505" s="1">
        <f t="shared" si="106"/>
        <v>473</v>
      </c>
      <c r="L505" s="20">
        <f t="shared" si="107"/>
        <v>281.2610453320719</v>
      </c>
      <c r="M505" s="20">
        <f t="shared" si="108"/>
        <v>0.49325321173086056</v>
      </c>
      <c r="N505" s="20">
        <f t="shared" si="109"/>
        <v>280.767792120341</v>
      </c>
      <c r="O505" s="20">
        <f t="shared" si="110"/>
        <v>705.7386313413799</v>
      </c>
      <c r="P505" s="20">
        <f t="shared" si="111"/>
        <v>0</v>
      </c>
    </row>
    <row r="506" spans="2:16" ht="12.75">
      <c r="B506" s="1">
        <f t="shared" si="98"/>
        <v>40</v>
      </c>
      <c r="C506" s="1">
        <f t="shared" si="99"/>
        <v>474</v>
      </c>
      <c r="D506" s="20">
        <f t="shared" si="100"/>
        <v>278.8640203680881</v>
      </c>
      <c r="E506" s="20">
        <f t="shared" si="101"/>
        <v>0.9740749475618775</v>
      </c>
      <c r="F506" s="20">
        <f t="shared" si="102"/>
        <v>277.88994542052626</v>
      </c>
      <c r="G506" s="20">
        <f t="shared" si="103"/>
        <v>1670.2599497032284</v>
      </c>
      <c r="H506" s="20">
        <f t="shared" si="104"/>
        <v>0</v>
      </c>
      <c r="J506" s="1">
        <f t="shared" si="105"/>
        <v>40</v>
      </c>
      <c r="K506" s="1">
        <f t="shared" si="106"/>
        <v>474</v>
      </c>
      <c r="L506" s="20">
        <f t="shared" si="107"/>
        <v>281.2610453320719</v>
      </c>
      <c r="M506" s="20">
        <f t="shared" si="108"/>
        <v>0.35286931567069</v>
      </c>
      <c r="N506" s="20">
        <f t="shared" si="109"/>
        <v>280.90817601640117</v>
      </c>
      <c r="O506" s="20">
        <f t="shared" si="110"/>
        <v>424.83045532497874</v>
      </c>
      <c r="P506" s="20">
        <f t="shared" si="111"/>
        <v>0</v>
      </c>
    </row>
    <row r="507" spans="2:16" ht="12.75">
      <c r="B507" s="1">
        <f t="shared" si="98"/>
        <v>40</v>
      </c>
      <c r="C507" s="1">
        <f t="shared" si="99"/>
        <v>475</v>
      </c>
      <c r="D507" s="20">
        <f t="shared" si="100"/>
        <v>278.8640203680881</v>
      </c>
      <c r="E507" s="20">
        <f t="shared" si="101"/>
        <v>0.8351299748516143</v>
      </c>
      <c r="F507" s="20">
        <f t="shared" si="102"/>
        <v>278.0288903932365</v>
      </c>
      <c r="G507" s="20">
        <f t="shared" si="103"/>
        <v>1392.231059309992</v>
      </c>
      <c r="H507" s="20">
        <f t="shared" si="104"/>
        <v>0</v>
      </c>
      <c r="J507" s="1">
        <f t="shared" si="105"/>
        <v>40</v>
      </c>
      <c r="K507" s="1">
        <f t="shared" si="106"/>
        <v>475</v>
      </c>
      <c r="L507" s="20">
        <f t="shared" si="107"/>
        <v>281.2610453320719</v>
      </c>
      <c r="M507" s="20">
        <f t="shared" si="108"/>
        <v>0.2124152276624894</v>
      </c>
      <c r="N507" s="20">
        <f t="shared" si="109"/>
        <v>281.0486301044094</v>
      </c>
      <c r="O507" s="20">
        <f t="shared" si="110"/>
        <v>143.78182522056932</v>
      </c>
      <c r="P507" s="20">
        <f t="shared" si="111"/>
        <v>0</v>
      </c>
    </row>
    <row r="508" spans="2:16" ht="12.75">
      <c r="B508" s="1">
        <f t="shared" si="98"/>
        <v>40</v>
      </c>
      <c r="C508" s="1">
        <f t="shared" si="99"/>
        <v>476</v>
      </c>
      <c r="D508" s="20">
        <f t="shared" si="100"/>
        <v>278.8640203680881</v>
      </c>
      <c r="E508" s="20">
        <f t="shared" si="101"/>
        <v>0.6961155296549961</v>
      </c>
      <c r="F508" s="20">
        <f t="shared" si="102"/>
        <v>278.1679048384331</v>
      </c>
      <c r="G508" s="20">
        <f t="shared" si="103"/>
        <v>1114.0631544715588</v>
      </c>
      <c r="H508" s="20">
        <f t="shared" si="104"/>
        <v>0</v>
      </c>
      <c r="J508" s="1">
        <f t="shared" si="105"/>
        <v>40</v>
      </c>
      <c r="K508" s="1">
        <f t="shared" si="106"/>
        <v>476</v>
      </c>
      <c r="L508" s="20">
        <f t="shared" si="107"/>
        <v>143.8537161331796</v>
      </c>
      <c r="M508" s="20">
        <f t="shared" si="108"/>
        <v>0.07189091261028467</v>
      </c>
      <c r="N508" s="20">
        <f t="shared" si="109"/>
        <v>143.78182522056932</v>
      </c>
      <c r="O508" s="20">
        <f t="shared" si="110"/>
        <v>0</v>
      </c>
      <c r="P508" s="20">
        <f t="shared" si="111"/>
        <v>0</v>
      </c>
    </row>
    <row r="509" spans="2:16" ht="12.75">
      <c r="B509" s="1">
        <f t="shared" si="98"/>
        <v>40</v>
      </c>
      <c r="C509" s="1">
        <f t="shared" si="99"/>
        <v>477</v>
      </c>
      <c r="D509" s="20">
        <f t="shared" si="100"/>
        <v>278.8640203680881</v>
      </c>
      <c r="E509" s="20">
        <f t="shared" si="101"/>
        <v>0.5570315772357796</v>
      </c>
      <c r="F509" s="20">
        <f t="shared" si="102"/>
        <v>278.30698879085236</v>
      </c>
      <c r="G509" s="20">
        <f t="shared" si="103"/>
        <v>835.7561656807065</v>
      </c>
      <c r="H509" s="20">
        <f t="shared" si="104"/>
        <v>0</v>
      </c>
      <c r="J509" s="1" t="str">
        <f t="shared" si="105"/>
        <v> </v>
      </c>
      <c r="K509" s="1" t="str">
        <f t="shared" si="106"/>
        <v> </v>
      </c>
      <c r="L509" s="20" t="str">
        <f t="shared" si="107"/>
        <v> </v>
      </c>
      <c r="M509" s="20" t="str">
        <f t="shared" si="108"/>
        <v> </v>
      </c>
      <c r="N509" s="20" t="str">
        <f t="shared" si="109"/>
        <v> </v>
      </c>
      <c r="O509" s="20" t="str">
        <f t="shared" si="110"/>
        <v> </v>
      </c>
      <c r="P509" s="20" t="str">
        <f t="shared" si="111"/>
        <v> </v>
      </c>
    </row>
    <row r="510" spans="2:16" ht="12.75">
      <c r="B510" s="1">
        <f t="shared" si="98"/>
        <v>40</v>
      </c>
      <c r="C510" s="1">
        <f t="shared" si="99"/>
        <v>478</v>
      </c>
      <c r="D510" s="20">
        <f t="shared" si="100"/>
        <v>278.8640203680881</v>
      </c>
      <c r="E510" s="20">
        <f t="shared" si="101"/>
        <v>0.4178780828403534</v>
      </c>
      <c r="F510" s="20">
        <f t="shared" si="102"/>
        <v>278.4461422852478</v>
      </c>
      <c r="G510" s="20">
        <f t="shared" si="103"/>
        <v>557.3100233954588</v>
      </c>
      <c r="H510" s="20">
        <f t="shared" si="104"/>
        <v>0</v>
      </c>
      <c r="J510" s="1" t="str">
        <f t="shared" si="105"/>
        <v> </v>
      </c>
      <c r="K510" s="1" t="str">
        <f t="shared" si="106"/>
        <v> </v>
      </c>
      <c r="L510" s="20" t="str">
        <f t="shared" si="107"/>
        <v> </v>
      </c>
      <c r="M510" s="20" t="str">
        <f t="shared" si="108"/>
        <v> </v>
      </c>
      <c r="N510" s="20" t="str">
        <f t="shared" si="109"/>
        <v> </v>
      </c>
      <c r="O510" s="20" t="str">
        <f t="shared" si="110"/>
        <v> </v>
      </c>
      <c r="P510" s="20" t="str">
        <f t="shared" si="111"/>
        <v> </v>
      </c>
    </row>
    <row r="511" spans="2:16" ht="12.75">
      <c r="B511" s="1">
        <f t="shared" si="98"/>
        <v>40</v>
      </c>
      <c r="C511" s="1">
        <f t="shared" si="99"/>
        <v>479</v>
      </c>
      <c r="D511" s="20">
        <f t="shared" si="100"/>
        <v>278.86402036808806</v>
      </c>
      <c r="E511" s="20">
        <f t="shared" si="101"/>
        <v>0.27865501169772944</v>
      </c>
      <c r="F511" s="20">
        <f t="shared" si="102"/>
        <v>278.58536535639035</v>
      </c>
      <c r="G511" s="20">
        <f t="shared" si="103"/>
        <v>278.7246580390684</v>
      </c>
      <c r="H511" s="20">
        <f t="shared" si="104"/>
        <v>0</v>
      </c>
      <c r="J511" s="1" t="str">
        <f t="shared" si="105"/>
        <v> </v>
      </c>
      <c r="K511" s="1" t="str">
        <f t="shared" si="106"/>
        <v> </v>
      </c>
      <c r="L511" s="20" t="str">
        <f t="shared" si="107"/>
        <v> </v>
      </c>
      <c r="M511" s="20" t="str">
        <f t="shared" si="108"/>
        <v> </v>
      </c>
      <c r="N511" s="20" t="str">
        <f t="shared" si="109"/>
        <v> </v>
      </c>
      <c r="O511" s="20" t="str">
        <f t="shared" si="110"/>
        <v> </v>
      </c>
      <c r="P511" s="20" t="str">
        <f t="shared" si="111"/>
        <v> </v>
      </c>
    </row>
    <row r="512" spans="2:16" ht="12.75">
      <c r="B512" s="1">
        <f t="shared" si="98"/>
        <v>40</v>
      </c>
      <c r="C512" s="1">
        <f t="shared" si="99"/>
        <v>480</v>
      </c>
      <c r="D512" s="20">
        <f t="shared" si="100"/>
        <v>278.864020368088</v>
      </c>
      <c r="E512" s="20">
        <f t="shared" si="101"/>
        <v>0.13936232901953424</v>
      </c>
      <c r="F512" s="20">
        <f t="shared" si="102"/>
        <v>278.72465803906846</v>
      </c>
      <c r="G512" s="20">
        <f t="shared" si="103"/>
        <v>-5.684341886080802E-14</v>
      </c>
      <c r="H512" s="20">
        <f t="shared" si="104"/>
        <v>0</v>
      </c>
      <c r="J512" s="1" t="str">
        <f t="shared" si="105"/>
        <v> </v>
      </c>
      <c r="K512" s="1" t="str">
        <f t="shared" si="106"/>
        <v> </v>
      </c>
      <c r="L512" s="20" t="str">
        <f t="shared" si="107"/>
        <v> </v>
      </c>
      <c r="M512" s="20" t="str">
        <f t="shared" si="108"/>
        <v> </v>
      </c>
      <c r="N512" s="20" t="str">
        <f t="shared" si="109"/>
        <v> </v>
      </c>
      <c r="O512" s="20" t="str">
        <f t="shared" si="110"/>
        <v> </v>
      </c>
      <c r="P512" s="20" t="str">
        <f t="shared" si="111"/>
        <v> </v>
      </c>
    </row>
    <row r="513" spans="2:16" ht="12.75">
      <c r="B513" s="1" t="str">
        <f t="shared" si="98"/>
        <v> </v>
      </c>
      <c r="C513" s="1" t="str">
        <f t="shared" si="99"/>
        <v> </v>
      </c>
      <c r="D513" s="20" t="str">
        <f t="shared" si="100"/>
        <v> </v>
      </c>
      <c r="E513" s="20" t="str">
        <f t="shared" si="101"/>
        <v> </v>
      </c>
      <c r="F513" s="20" t="str">
        <f t="shared" si="102"/>
        <v> </v>
      </c>
      <c r="G513" s="20" t="str">
        <f t="shared" si="103"/>
        <v> </v>
      </c>
      <c r="H513" s="20" t="str">
        <f t="shared" si="104"/>
        <v> </v>
      </c>
      <c r="J513" s="1" t="str">
        <f t="shared" si="105"/>
        <v> </v>
      </c>
      <c r="K513" s="1" t="str">
        <f t="shared" si="106"/>
        <v> </v>
      </c>
      <c r="L513" s="20" t="str">
        <f t="shared" si="107"/>
        <v> </v>
      </c>
      <c r="M513" s="20" t="str">
        <f t="shared" si="108"/>
        <v> </v>
      </c>
      <c r="N513" s="20" t="str">
        <f t="shared" si="109"/>
        <v> </v>
      </c>
      <c r="O513" s="20" t="str">
        <f t="shared" si="110"/>
        <v> </v>
      </c>
      <c r="P513" s="20" t="str">
        <f t="shared" si="111"/>
        <v> </v>
      </c>
    </row>
    <row r="514" spans="2:16" ht="12.75">
      <c r="B514" s="1" t="str">
        <f t="shared" si="98"/>
        <v> </v>
      </c>
      <c r="C514" s="1" t="str">
        <f t="shared" si="99"/>
        <v> </v>
      </c>
      <c r="D514" s="20" t="str">
        <f t="shared" si="100"/>
        <v> </v>
      </c>
      <c r="E514" s="20" t="str">
        <f t="shared" si="101"/>
        <v> </v>
      </c>
      <c r="F514" s="20" t="str">
        <f t="shared" si="102"/>
        <v> </v>
      </c>
      <c r="G514" s="20" t="str">
        <f t="shared" si="103"/>
        <v> </v>
      </c>
      <c r="H514" s="20" t="str">
        <f t="shared" si="104"/>
        <v> </v>
      </c>
      <c r="J514" s="1" t="str">
        <f t="shared" si="105"/>
        <v> </v>
      </c>
      <c r="K514" s="1" t="str">
        <f t="shared" si="106"/>
        <v> </v>
      </c>
      <c r="L514" s="20" t="str">
        <f t="shared" si="107"/>
        <v> </v>
      </c>
      <c r="M514" s="20" t="str">
        <f t="shared" si="108"/>
        <v> </v>
      </c>
      <c r="N514" s="20" t="str">
        <f t="shared" si="109"/>
        <v> </v>
      </c>
      <c r="O514" s="20" t="str">
        <f t="shared" si="110"/>
        <v> </v>
      </c>
      <c r="P514" s="20" t="str">
        <f t="shared" si="111"/>
        <v> </v>
      </c>
    </row>
    <row r="515" spans="2:16" ht="12.75">
      <c r="B515" s="1" t="str">
        <f t="shared" si="98"/>
        <v> </v>
      </c>
      <c r="C515" s="1" t="str">
        <f t="shared" si="99"/>
        <v> </v>
      </c>
      <c r="D515" s="20" t="str">
        <f t="shared" si="100"/>
        <v> </v>
      </c>
      <c r="E515" s="20" t="str">
        <f t="shared" si="101"/>
        <v> </v>
      </c>
      <c r="F515" s="20" t="str">
        <f t="shared" si="102"/>
        <v> </v>
      </c>
      <c r="G515" s="20" t="str">
        <f t="shared" si="103"/>
        <v> </v>
      </c>
      <c r="H515" s="20" t="str">
        <f t="shared" si="104"/>
        <v> </v>
      </c>
      <c r="J515" s="1" t="str">
        <f t="shared" si="105"/>
        <v> </v>
      </c>
      <c r="K515" s="1" t="str">
        <f t="shared" si="106"/>
        <v> </v>
      </c>
      <c r="L515" s="20" t="str">
        <f t="shared" si="107"/>
        <v> </v>
      </c>
      <c r="M515" s="20" t="str">
        <f t="shared" si="108"/>
        <v> </v>
      </c>
      <c r="N515" s="20" t="str">
        <f t="shared" si="109"/>
        <v> </v>
      </c>
      <c r="O515" s="20" t="str">
        <f t="shared" si="110"/>
        <v> </v>
      </c>
      <c r="P515" s="20" t="str">
        <f t="shared" si="111"/>
        <v> </v>
      </c>
    </row>
    <row r="516" spans="2:16" ht="12.75">
      <c r="B516" s="1" t="str">
        <f t="shared" si="98"/>
        <v> </v>
      </c>
      <c r="C516" s="1" t="str">
        <f t="shared" si="99"/>
        <v> </v>
      </c>
      <c r="D516" s="20" t="str">
        <f t="shared" si="100"/>
        <v> </v>
      </c>
      <c r="E516" s="20" t="str">
        <f t="shared" si="101"/>
        <v> </v>
      </c>
      <c r="F516" s="20" t="str">
        <f t="shared" si="102"/>
        <v> </v>
      </c>
      <c r="G516" s="20" t="str">
        <f t="shared" si="103"/>
        <v> </v>
      </c>
      <c r="H516" s="20" t="str">
        <f t="shared" si="104"/>
        <v> </v>
      </c>
      <c r="J516" s="1" t="str">
        <f t="shared" si="105"/>
        <v> </v>
      </c>
      <c r="K516" s="1" t="str">
        <f t="shared" si="106"/>
        <v> </v>
      </c>
      <c r="L516" s="20" t="str">
        <f t="shared" si="107"/>
        <v> </v>
      </c>
      <c r="M516" s="20" t="str">
        <f t="shared" si="108"/>
        <v> </v>
      </c>
      <c r="N516" s="20" t="str">
        <f t="shared" si="109"/>
        <v> </v>
      </c>
      <c r="O516" s="20" t="str">
        <f t="shared" si="110"/>
        <v> </v>
      </c>
      <c r="P516" s="20" t="str">
        <f t="shared" si="111"/>
        <v> </v>
      </c>
    </row>
    <row r="517" spans="2:16" ht="12.75">
      <c r="B517" s="1" t="str">
        <f t="shared" si="98"/>
        <v> </v>
      </c>
      <c r="C517" s="1" t="str">
        <f t="shared" si="99"/>
        <v> </v>
      </c>
      <c r="D517" s="20" t="str">
        <f t="shared" si="100"/>
        <v> </v>
      </c>
      <c r="E517" s="20" t="str">
        <f t="shared" si="101"/>
        <v> </v>
      </c>
      <c r="F517" s="20" t="str">
        <f t="shared" si="102"/>
        <v> </v>
      </c>
      <c r="G517" s="20" t="str">
        <f t="shared" si="103"/>
        <v> </v>
      </c>
      <c r="H517" s="20" t="str">
        <f t="shared" si="104"/>
        <v> </v>
      </c>
      <c r="J517" s="1" t="str">
        <f t="shared" si="105"/>
        <v> </v>
      </c>
      <c r="K517" s="1" t="str">
        <f t="shared" si="106"/>
        <v> </v>
      </c>
      <c r="L517" s="20" t="str">
        <f t="shared" si="107"/>
        <v> </v>
      </c>
      <c r="M517" s="20" t="str">
        <f t="shared" si="108"/>
        <v> </v>
      </c>
      <c r="N517" s="20" t="str">
        <f t="shared" si="109"/>
        <v> </v>
      </c>
      <c r="O517" s="20" t="str">
        <f t="shared" si="110"/>
        <v> </v>
      </c>
      <c r="P517" s="20" t="str">
        <f t="shared" si="111"/>
        <v> </v>
      </c>
    </row>
    <row r="518" spans="2:16" ht="12.75">
      <c r="B518" s="1" t="str">
        <f t="shared" si="98"/>
        <v> </v>
      </c>
      <c r="C518" s="1" t="str">
        <f t="shared" si="99"/>
        <v> </v>
      </c>
      <c r="D518" s="20" t="str">
        <f t="shared" si="100"/>
        <v> </v>
      </c>
      <c r="E518" s="20" t="str">
        <f t="shared" si="101"/>
        <v> </v>
      </c>
      <c r="F518" s="20" t="str">
        <f t="shared" si="102"/>
        <v> </v>
      </c>
      <c r="G518" s="20" t="str">
        <f t="shared" si="103"/>
        <v> </v>
      </c>
      <c r="H518" s="20" t="str">
        <f t="shared" si="104"/>
        <v> </v>
      </c>
      <c r="J518" s="1" t="str">
        <f t="shared" si="105"/>
        <v> </v>
      </c>
      <c r="K518" s="1" t="str">
        <f t="shared" si="106"/>
        <v> </v>
      </c>
      <c r="L518" s="20" t="str">
        <f t="shared" si="107"/>
        <v> </v>
      </c>
      <c r="M518" s="20" t="str">
        <f t="shared" si="108"/>
        <v> </v>
      </c>
      <c r="N518" s="20" t="str">
        <f t="shared" si="109"/>
        <v> </v>
      </c>
      <c r="O518" s="20" t="str">
        <f t="shared" si="110"/>
        <v> </v>
      </c>
      <c r="P518" s="20" t="str">
        <f t="shared" si="111"/>
        <v> </v>
      </c>
    </row>
    <row r="519" spans="2:16" ht="12.75">
      <c r="B519" s="1" t="str">
        <f t="shared" si="98"/>
        <v> </v>
      </c>
      <c r="C519" s="1" t="str">
        <f t="shared" si="99"/>
        <v> </v>
      </c>
      <c r="D519" s="20" t="str">
        <f t="shared" si="100"/>
        <v> </v>
      </c>
      <c r="E519" s="20" t="str">
        <f t="shared" si="101"/>
        <v> </v>
      </c>
      <c r="F519" s="20" t="str">
        <f t="shared" si="102"/>
        <v> </v>
      </c>
      <c r="G519" s="20" t="str">
        <f t="shared" si="103"/>
        <v> </v>
      </c>
      <c r="H519" s="20" t="str">
        <f t="shared" si="104"/>
        <v> </v>
      </c>
      <c r="J519" s="1" t="str">
        <f t="shared" si="105"/>
        <v> </v>
      </c>
      <c r="K519" s="1" t="str">
        <f t="shared" si="106"/>
        <v> </v>
      </c>
      <c r="L519" s="20" t="str">
        <f t="shared" si="107"/>
        <v> </v>
      </c>
      <c r="M519" s="20" t="str">
        <f t="shared" si="108"/>
        <v> </v>
      </c>
      <c r="N519" s="20" t="str">
        <f t="shared" si="109"/>
        <v> </v>
      </c>
      <c r="O519" s="20" t="str">
        <f t="shared" si="110"/>
        <v> </v>
      </c>
      <c r="P519" s="20" t="str">
        <f t="shared" si="111"/>
        <v> </v>
      </c>
    </row>
    <row r="520" spans="2:16" ht="12.75">
      <c r="B520" s="1" t="str">
        <f t="shared" si="98"/>
        <v> </v>
      </c>
      <c r="C520" s="1" t="str">
        <f t="shared" si="99"/>
        <v> </v>
      </c>
      <c r="D520" s="20" t="str">
        <f t="shared" si="100"/>
        <v> </v>
      </c>
      <c r="E520" s="20" t="str">
        <f t="shared" si="101"/>
        <v> </v>
      </c>
      <c r="F520" s="20" t="str">
        <f t="shared" si="102"/>
        <v> </v>
      </c>
      <c r="G520" s="20" t="str">
        <f t="shared" si="103"/>
        <v> </v>
      </c>
      <c r="H520" s="20" t="str">
        <f t="shared" si="104"/>
        <v> </v>
      </c>
      <c r="J520" s="1" t="str">
        <f t="shared" si="105"/>
        <v> </v>
      </c>
      <c r="K520" s="1" t="str">
        <f t="shared" si="106"/>
        <v> </v>
      </c>
      <c r="L520" s="20" t="str">
        <f t="shared" si="107"/>
        <v> </v>
      </c>
      <c r="M520" s="20" t="str">
        <f t="shared" si="108"/>
        <v> </v>
      </c>
      <c r="N520" s="20" t="str">
        <f t="shared" si="109"/>
        <v> </v>
      </c>
      <c r="O520" s="20" t="str">
        <f t="shared" si="110"/>
        <v> </v>
      </c>
      <c r="P520" s="20" t="str">
        <f t="shared" si="111"/>
        <v> </v>
      </c>
    </row>
    <row r="521" spans="2:16" ht="12.75">
      <c r="B521" s="1" t="str">
        <f t="shared" si="98"/>
        <v> </v>
      </c>
      <c r="C521" s="1" t="str">
        <f t="shared" si="99"/>
        <v> </v>
      </c>
      <c r="D521" s="20" t="str">
        <f t="shared" si="100"/>
        <v> </v>
      </c>
      <c r="E521" s="20" t="str">
        <f t="shared" si="101"/>
        <v> </v>
      </c>
      <c r="F521" s="20" t="str">
        <f t="shared" si="102"/>
        <v> </v>
      </c>
      <c r="G521" s="20" t="str">
        <f t="shared" si="103"/>
        <v> </v>
      </c>
      <c r="H521" s="20" t="str">
        <f t="shared" si="104"/>
        <v> </v>
      </c>
      <c r="J521" s="1" t="str">
        <f t="shared" si="105"/>
        <v> </v>
      </c>
      <c r="K521" s="1" t="str">
        <f t="shared" si="106"/>
        <v> </v>
      </c>
      <c r="L521" s="20" t="str">
        <f t="shared" si="107"/>
        <v> </v>
      </c>
      <c r="M521" s="20" t="str">
        <f t="shared" si="108"/>
        <v> </v>
      </c>
      <c r="N521" s="20" t="str">
        <f t="shared" si="109"/>
        <v> </v>
      </c>
      <c r="O521" s="20" t="str">
        <f t="shared" si="110"/>
        <v> </v>
      </c>
      <c r="P521" s="20" t="str">
        <f t="shared" si="111"/>
        <v> </v>
      </c>
    </row>
    <row r="522" spans="2:16" ht="12.75">
      <c r="B522" s="1" t="str">
        <f t="shared" si="98"/>
        <v> </v>
      </c>
      <c r="C522" s="1" t="str">
        <f t="shared" si="99"/>
        <v> </v>
      </c>
      <c r="D522" s="20" t="str">
        <f t="shared" si="100"/>
        <v> </v>
      </c>
      <c r="E522" s="20" t="str">
        <f t="shared" si="101"/>
        <v> </v>
      </c>
      <c r="F522" s="20" t="str">
        <f t="shared" si="102"/>
        <v> </v>
      </c>
      <c r="G522" s="20" t="str">
        <f t="shared" si="103"/>
        <v> </v>
      </c>
      <c r="H522" s="20" t="str">
        <f t="shared" si="104"/>
        <v> </v>
      </c>
      <c r="J522" s="1" t="str">
        <f t="shared" si="105"/>
        <v> </v>
      </c>
      <c r="K522" s="1" t="str">
        <f t="shared" si="106"/>
        <v> </v>
      </c>
      <c r="L522" s="20" t="str">
        <f t="shared" si="107"/>
        <v> </v>
      </c>
      <c r="M522" s="20" t="str">
        <f t="shared" si="108"/>
        <v> </v>
      </c>
      <c r="N522" s="20" t="str">
        <f t="shared" si="109"/>
        <v> </v>
      </c>
      <c r="O522" s="20" t="str">
        <f t="shared" si="110"/>
        <v> </v>
      </c>
      <c r="P522" s="20" t="str">
        <f t="shared" si="111"/>
        <v> </v>
      </c>
    </row>
    <row r="523" spans="2:16" ht="12.75">
      <c r="B523" s="1" t="str">
        <f t="shared" si="98"/>
        <v> </v>
      </c>
      <c r="C523" s="1" t="str">
        <f t="shared" si="99"/>
        <v> </v>
      </c>
      <c r="D523" s="20" t="str">
        <f t="shared" si="100"/>
        <v> </v>
      </c>
      <c r="E523" s="20" t="str">
        <f t="shared" si="101"/>
        <v> </v>
      </c>
      <c r="F523" s="20" t="str">
        <f t="shared" si="102"/>
        <v> </v>
      </c>
      <c r="G523" s="20" t="str">
        <f t="shared" si="103"/>
        <v> </v>
      </c>
      <c r="H523" s="20" t="str">
        <f t="shared" si="104"/>
        <v> </v>
      </c>
      <c r="J523" s="1" t="str">
        <f t="shared" si="105"/>
        <v> </v>
      </c>
      <c r="K523" s="1" t="str">
        <f t="shared" si="106"/>
        <v> </v>
      </c>
      <c r="L523" s="20" t="str">
        <f t="shared" si="107"/>
        <v> </v>
      </c>
      <c r="M523" s="20" t="str">
        <f t="shared" si="108"/>
        <v> </v>
      </c>
      <c r="N523" s="20" t="str">
        <f t="shared" si="109"/>
        <v> </v>
      </c>
      <c r="O523" s="20" t="str">
        <f t="shared" si="110"/>
        <v> </v>
      </c>
      <c r="P523" s="20" t="str">
        <f t="shared" si="111"/>
        <v> </v>
      </c>
    </row>
    <row r="524" spans="2:16" ht="12.75">
      <c r="B524" s="1" t="str">
        <f t="shared" si="98"/>
        <v> </v>
      </c>
      <c r="C524" s="1" t="str">
        <f t="shared" si="99"/>
        <v> </v>
      </c>
      <c r="D524" s="20" t="str">
        <f t="shared" si="100"/>
        <v> </v>
      </c>
      <c r="E524" s="20" t="str">
        <f t="shared" si="101"/>
        <v> </v>
      </c>
      <c r="F524" s="20" t="str">
        <f t="shared" si="102"/>
        <v> </v>
      </c>
      <c r="G524" s="20" t="str">
        <f t="shared" si="103"/>
        <v> </v>
      </c>
      <c r="H524" s="20" t="str">
        <f t="shared" si="104"/>
        <v> </v>
      </c>
      <c r="J524" s="1" t="str">
        <f t="shared" si="105"/>
        <v> </v>
      </c>
      <c r="K524" s="1" t="str">
        <f t="shared" si="106"/>
        <v> </v>
      </c>
      <c r="L524" s="20" t="str">
        <f t="shared" si="107"/>
        <v> </v>
      </c>
      <c r="M524" s="20" t="str">
        <f t="shared" si="108"/>
        <v> </v>
      </c>
      <c r="N524" s="20" t="str">
        <f t="shared" si="109"/>
        <v> </v>
      </c>
      <c r="O524" s="20" t="str">
        <f t="shared" si="110"/>
        <v> </v>
      </c>
      <c r="P524" s="20" t="str">
        <f t="shared" si="111"/>
        <v> </v>
      </c>
    </row>
    <row r="525" spans="2:16" ht="12.75">
      <c r="B525" s="1" t="str">
        <f t="shared" si="98"/>
        <v> </v>
      </c>
      <c r="C525" s="1" t="str">
        <f t="shared" si="99"/>
        <v> </v>
      </c>
      <c r="D525" s="20" t="str">
        <f t="shared" si="100"/>
        <v> </v>
      </c>
      <c r="E525" s="20" t="str">
        <f t="shared" si="101"/>
        <v> </v>
      </c>
      <c r="F525" s="20" t="str">
        <f t="shared" si="102"/>
        <v> </v>
      </c>
      <c r="G525" s="20" t="str">
        <f t="shared" si="103"/>
        <v> </v>
      </c>
      <c r="H525" s="20" t="str">
        <f t="shared" si="104"/>
        <v> </v>
      </c>
      <c r="J525" s="1" t="str">
        <f t="shared" si="105"/>
        <v> </v>
      </c>
      <c r="K525" s="1" t="str">
        <f t="shared" si="106"/>
        <v> </v>
      </c>
      <c r="L525" s="20" t="str">
        <f t="shared" si="107"/>
        <v> </v>
      </c>
      <c r="M525" s="20" t="str">
        <f t="shared" si="108"/>
        <v> </v>
      </c>
      <c r="N525" s="20" t="str">
        <f t="shared" si="109"/>
        <v> </v>
      </c>
      <c r="O525" s="20" t="str">
        <f t="shared" si="110"/>
        <v> </v>
      </c>
      <c r="P525" s="20" t="str">
        <f t="shared" si="111"/>
        <v> </v>
      </c>
    </row>
    <row r="526" spans="2:16" ht="12.75">
      <c r="B526" s="1" t="str">
        <f t="shared" si="98"/>
        <v> </v>
      </c>
      <c r="C526" s="1" t="str">
        <f t="shared" si="99"/>
        <v> </v>
      </c>
      <c r="D526" s="20" t="str">
        <f t="shared" si="100"/>
        <v> </v>
      </c>
      <c r="E526" s="20" t="str">
        <f t="shared" si="101"/>
        <v> </v>
      </c>
      <c r="F526" s="20" t="str">
        <f t="shared" si="102"/>
        <v> </v>
      </c>
      <c r="G526" s="20" t="str">
        <f t="shared" si="103"/>
        <v> </v>
      </c>
      <c r="H526" s="20" t="str">
        <f t="shared" si="104"/>
        <v> </v>
      </c>
      <c r="J526" s="1" t="str">
        <f t="shared" si="105"/>
        <v> </v>
      </c>
      <c r="K526" s="1" t="str">
        <f t="shared" si="106"/>
        <v> </v>
      </c>
      <c r="L526" s="20" t="str">
        <f t="shared" si="107"/>
        <v> </v>
      </c>
      <c r="M526" s="20" t="str">
        <f t="shared" si="108"/>
        <v> </v>
      </c>
      <c r="N526" s="20" t="str">
        <f t="shared" si="109"/>
        <v> </v>
      </c>
      <c r="O526" s="20" t="str">
        <f t="shared" si="110"/>
        <v> </v>
      </c>
      <c r="P526" s="20" t="str">
        <f t="shared" si="111"/>
        <v> </v>
      </c>
    </row>
    <row r="527" spans="2:16" ht="12.75">
      <c r="B527" s="1" t="str">
        <f t="shared" si="98"/>
        <v> </v>
      </c>
      <c r="C527" s="1" t="str">
        <f t="shared" si="99"/>
        <v> </v>
      </c>
      <c r="D527" s="20" t="str">
        <f t="shared" si="100"/>
        <v> </v>
      </c>
      <c r="E527" s="20" t="str">
        <f t="shared" si="101"/>
        <v> </v>
      </c>
      <c r="F527" s="20" t="str">
        <f t="shared" si="102"/>
        <v> </v>
      </c>
      <c r="G527" s="20" t="str">
        <f t="shared" si="103"/>
        <v> </v>
      </c>
      <c r="H527" s="20" t="str">
        <f t="shared" si="104"/>
        <v> </v>
      </c>
      <c r="J527" s="1" t="str">
        <f t="shared" si="105"/>
        <v> </v>
      </c>
      <c r="K527" s="1" t="str">
        <f t="shared" si="106"/>
        <v> </v>
      </c>
      <c r="L527" s="20" t="str">
        <f t="shared" si="107"/>
        <v> </v>
      </c>
      <c r="M527" s="20" t="str">
        <f t="shared" si="108"/>
        <v> </v>
      </c>
      <c r="N527" s="20" t="str">
        <f t="shared" si="109"/>
        <v> </v>
      </c>
      <c r="O527" s="20" t="str">
        <f t="shared" si="110"/>
        <v> </v>
      </c>
      <c r="P527" s="20" t="str">
        <f t="shared" si="111"/>
        <v> </v>
      </c>
    </row>
    <row r="528" spans="2:16" ht="12.75">
      <c r="B528" s="1" t="str">
        <f t="shared" si="98"/>
        <v> </v>
      </c>
      <c r="C528" s="1" t="str">
        <f t="shared" si="99"/>
        <v> </v>
      </c>
      <c r="D528" s="20" t="str">
        <f t="shared" si="100"/>
        <v> </v>
      </c>
      <c r="E528" s="20" t="str">
        <f t="shared" si="101"/>
        <v> </v>
      </c>
      <c r="F528" s="20" t="str">
        <f t="shared" si="102"/>
        <v> </v>
      </c>
      <c r="G528" s="20" t="str">
        <f t="shared" si="103"/>
        <v> </v>
      </c>
      <c r="H528" s="20" t="str">
        <f t="shared" si="104"/>
        <v> </v>
      </c>
      <c r="J528" s="1" t="str">
        <f t="shared" si="105"/>
        <v> </v>
      </c>
      <c r="K528" s="1" t="str">
        <f t="shared" si="106"/>
        <v> </v>
      </c>
      <c r="L528" s="20" t="str">
        <f t="shared" si="107"/>
        <v> </v>
      </c>
      <c r="M528" s="20" t="str">
        <f t="shared" si="108"/>
        <v> </v>
      </c>
      <c r="N528" s="20" t="str">
        <f t="shared" si="109"/>
        <v> </v>
      </c>
      <c r="O528" s="20" t="str">
        <f t="shared" si="110"/>
        <v> </v>
      </c>
      <c r="P528" s="20" t="str">
        <f t="shared" si="111"/>
        <v> </v>
      </c>
    </row>
    <row r="529" spans="2:16" ht="12.75">
      <c r="B529" s="1" t="str">
        <f t="shared" si="98"/>
        <v> </v>
      </c>
      <c r="C529" s="1" t="str">
        <f t="shared" si="99"/>
        <v> </v>
      </c>
      <c r="D529" s="20" t="str">
        <f t="shared" si="100"/>
        <v> </v>
      </c>
      <c r="E529" s="20" t="str">
        <f t="shared" si="101"/>
        <v> </v>
      </c>
      <c r="F529" s="20" t="str">
        <f t="shared" si="102"/>
        <v> </v>
      </c>
      <c r="G529" s="20" t="str">
        <f t="shared" si="103"/>
        <v> </v>
      </c>
      <c r="H529" s="20" t="str">
        <f t="shared" si="104"/>
        <v> </v>
      </c>
      <c r="J529" s="1" t="str">
        <f t="shared" si="105"/>
        <v> </v>
      </c>
      <c r="K529" s="1" t="str">
        <f t="shared" si="106"/>
        <v> </v>
      </c>
      <c r="L529" s="20" t="str">
        <f t="shared" si="107"/>
        <v> </v>
      </c>
      <c r="M529" s="20" t="str">
        <f t="shared" si="108"/>
        <v> </v>
      </c>
      <c r="N529" s="20" t="str">
        <f t="shared" si="109"/>
        <v> </v>
      </c>
      <c r="O529" s="20" t="str">
        <f t="shared" si="110"/>
        <v> </v>
      </c>
      <c r="P529" s="20" t="str">
        <f t="shared" si="111"/>
        <v> </v>
      </c>
    </row>
    <row r="530" spans="2:16" ht="12.75">
      <c r="B530" s="1" t="str">
        <f t="shared" si="98"/>
        <v> </v>
      </c>
      <c r="C530" s="1" t="str">
        <f t="shared" si="99"/>
        <v> </v>
      </c>
      <c r="D530" s="20" t="str">
        <f t="shared" si="100"/>
        <v> </v>
      </c>
      <c r="E530" s="20" t="str">
        <f t="shared" si="101"/>
        <v> </v>
      </c>
      <c r="F530" s="20" t="str">
        <f t="shared" si="102"/>
        <v> </v>
      </c>
      <c r="G530" s="20" t="str">
        <f t="shared" si="103"/>
        <v> </v>
      </c>
      <c r="H530" s="20" t="str">
        <f t="shared" si="104"/>
        <v> </v>
      </c>
      <c r="J530" s="1" t="str">
        <f t="shared" si="105"/>
        <v> </v>
      </c>
      <c r="K530" s="1" t="str">
        <f t="shared" si="106"/>
        <v> </v>
      </c>
      <c r="L530" s="20" t="str">
        <f t="shared" si="107"/>
        <v> </v>
      </c>
      <c r="M530" s="20" t="str">
        <f t="shared" si="108"/>
        <v> </v>
      </c>
      <c r="N530" s="20" t="str">
        <f t="shared" si="109"/>
        <v> </v>
      </c>
      <c r="O530" s="20" t="str">
        <f t="shared" si="110"/>
        <v> </v>
      </c>
      <c r="P530" s="20" t="str">
        <f t="shared" si="111"/>
        <v> </v>
      </c>
    </row>
    <row r="531" spans="2:16" ht="12.75">
      <c r="B531" s="1" t="str">
        <f t="shared" si="98"/>
        <v> </v>
      </c>
      <c r="C531" s="1" t="str">
        <f t="shared" si="99"/>
        <v> </v>
      </c>
      <c r="D531" s="20" t="str">
        <f t="shared" si="100"/>
        <v> </v>
      </c>
      <c r="E531" s="20" t="str">
        <f t="shared" si="101"/>
        <v> </v>
      </c>
      <c r="F531" s="20" t="str">
        <f t="shared" si="102"/>
        <v> </v>
      </c>
      <c r="G531" s="20" t="str">
        <f t="shared" si="103"/>
        <v> </v>
      </c>
      <c r="H531" s="20" t="str">
        <f t="shared" si="104"/>
        <v> </v>
      </c>
      <c r="J531" s="1" t="str">
        <f t="shared" si="105"/>
        <v> </v>
      </c>
      <c r="K531" s="1" t="str">
        <f t="shared" si="106"/>
        <v> </v>
      </c>
      <c r="L531" s="20" t="str">
        <f t="shared" si="107"/>
        <v> </v>
      </c>
      <c r="M531" s="20" t="str">
        <f t="shared" si="108"/>
        <v> </v>
      </c>
      <c r="N531" s="20" t="str">
        <f t="shared" si="109"/>
        <v> </v>
      </c>
      <c r="O531" s="20" t="str">
        <f t="shared" si="110"/>
        <v> </v>
      </c>
      <c r="P531" s="20" t="str">
        <f t="shared" si="111"/>
        <v> </v>
      </c>
    </row>
    <row r="532" spans="2:16" ht="12.75">
      <c r="B532" s="1" t="str">
        <f t="shared" si="98"/>
        <v> </v>
      </c>
      <c r="C532" s="1" t="str">
        <f t="shared" si="99"/>
        <v> </v>
      </c>
      <c r="D532" s="20" t="str">
        <f t="shared" si="100"/>
        <v> </v>
      </c>
      <c r="E532" s="20" t="str">
        <f t="shared" si="101"/>
        <v> </v>
      </c>
      <c r="F532" s="20" t="str">
        <f t="shared" si="102"/>
        <v> </v>
      </c>
      <c r="G532" s="20" t="str">
        <f t="shared" si="103"/>
        <v> </v>
      </c>
      <c r="H532" s="20" t="str">
        <f t="shared" si="104"/>
        <v> </v>
      </c>
      <c r="J532" s="1" t="str">
        <f t="shared" si="105"/>
        <v> </v>
      </c>
      <c r="K532" s="1" t="str">
        <f t="shared" si="106"/>
        <v> </v>
      </c>
      <c r="L532" s="20" t="str">
        <f t="shared" si="107"/>
        <v> </v>
      </c>
      <c r="M532" s="20" t="str">
        <f t="shared" si="108"/>
        <v> </v>
      </c>
      <c r="N532" s="20" t="str">
        <f t="shared" si="109"/>
        <v> </v>
      </c>
      <c r="O532" s="20" t="str">
        <f t="shared" si="110"/>
        <v> </v>
      </c>
      <c r="P532" s="20" t="str">
        <f t="shared" si="111"/>
        <v> </v>
      </c>
    </row>
    <row r="533" spans="2:16" ht="12.75">
      <c r="B533" s="1" t="str">
        <f t="shared" si="98"/>
        <v> </v>
      </c>
      <c r="C533" s="1" t="str">
        <f t="shared" si="99"/>
        <v> </v>
      </c>
      <c r="D533" s="20" t="str">
        <f t="shared" si="100"/>
        <v> </v>
      </c>
      <c r="E533" s="20" t="str">
        <f t="shared" si="101"/>
        <v> </v>
      </c>
      <c r="F533" s="20" t="str">
        <f t="shared" si="102"/>
        <v> </v>
      </c>
      <c r="G533" s="20" t="str">
        <f t="shared" si="103"/>
        <v> </v>
      </c>
      <c r="H533" s="20" t="str">
        <f t="shared" si="104"/>
        <v> </v>
      </c>
      <c r="J533" s="1" t="str">
        <f t="shared" si="105"/>
        <v> </v>
      </c>
      <c r="K533" s="1" t="str">
        <f t="shared" si="106"/>
        <v> </v>
      </c>
      <c r="L533" s="20" t="str">
        <f t="shared" si="107"/>
        <v> </v>
      </c>
      <c r="M533" s="20" t="str">
        <f t="shared" si="108"/>
        <v> </v>
      </c>
      <c r="N533" s="20" t="str">
        <f t="shared" si="109"/>
        <v> </v>
      </c>
      <c r="O533" s="20" t="str">
        <f t="shared" si="110"/>
        <v> </v>
      </c>
      <c r="P533" s="20" t="str">
        <f t="shared" si="111"/>
        <v> </v>
      </c>
    </row>
    <row r="534" spans="2:16" ht="12.75">
      <c r="B534" s="1" t="str">
        <f t="shared" si="98"/>
        <v> </v>
      </c>
      <c r="C534" s="1" t="str">
        <f t="shared" si="99"/>
        <v> </v>
      </c>
      <c r="D534" s="20" t="str">
        <f t="shared" si="100"/>
        <v> </v>
      </c>
      <c r="E534" s="20" t="str">
        <f t="shared" si="101"/>
        <v> </v>
      </c>
      <c r="F534" s="20" t="str">
        <f t="shared" si="102"/>
        <v> </v>
      </c>
      <c r="G534" s="20" t="str">
        <f t="shared" si="103"/>
        <v> </v>
      </c>
      <c r="H534" s="20" t="str">
        <f t="shared" si="104"/>
        <v> </v>
      </c>
      <c r="J534" s="1" t="str">
        <f t="shared" si="105"/>
        <v> </v>
      </c>
      <c r="K534" s="1" t="str">
        <f t="shared" si="106"/>
        <v> </v>
      </c>
      <c r="L534" s="20" t="str">
        <f t="shared" si="107"/>
        <v> </v>
      </c>
      <c r="M534" s="20" t="str">
        <f t="shared" si="108"/>
        <v> </v>
      </c>
      <c r="N534" s="20" t="str">
        <f t="shared" si="109"/>
        <v> </v>
      </c>
      <c r="O534" s="20" t="str">
        <f t="shared" si="110"/>
        <v> </v>
      </c>
      <c r="P534" s="20" t="str">
        <f t="shared" si="111"/>
        <v> </v>
      </c>
    </row>
    <row r="535" spans="2:16" ht="12.75">
      <c r="B535" s="1" t="str">
        <f t="shared" si="98"/>
        <v> </v>
      </c>
      <c r="C535" s="1" t="str">
        <f t="shared" si="99"/>
        <v> </v>
      </c>
      <c r="D535" s="20" t="str">
        <f t="shared" si="100"/>
        <v> </v>
      </c>
      <c r="E535" s="20" t="str">
        <f t="shared" si="101"/>
        <v> </v>
      </c>
      <c r="F535" s="20" t="str">
        <f t="shared" si="102"/>
        <v> </v>
      </c>
      <c r="G535" s="20" t="str">
        <f t="shared" si="103"/>
        <v> </v>
      </c>
      <c r="H535" s="20" t="str">
        <f t="shared" si="104"/>
        <v> </v>
      </c>
      <c r="J535" s="1" t="str">
        <f t="shared" si="105"/>
        <v> </v>
      </c>
      <c r="K535" s="1" t="str">
        <f t="shared" si="106"/>
        <v> </v>
      </c>
      <c r="L535" s="20" t="str">
        <f t="shared" si="107"/>
        <v> </v>
      </c>
      <c r="M535" s="20" t="str">
        <f t="shared" si="108"/>
        <v> </v>
      </c>
      <c r="N535" s="20" t="str">
        <f t="shared" si="109"/>
        <v> </v>
      </c>
      <c r="O535" s="20" t="str">
        <f t="shared" si="110"/>
        <v> </v>
      </c>
      <c r="P535" s="20" t="str">
        <f t="shared" si="111"/>
        <v> </v>
      </c>
    </row>
    <row r="536" spans="2:16" ht="12.75">
      <c r="B536" s="1" t="str">
        <f t="shared" si="98"/>
        <v> </v>
      </c>
      <c r="C536" s="1" t="str">
        <f t="shared" si="99"/>
        <v> </v>
      </c>
      <c r="D536" s="20" t="str">
        <f t="shared" si="100"/>
        <v> </v>
      </c>
      <c r="E536" s="20" t="str">
        <f t="shared" si="101"/>
        <v> </v>
      </c>
      <c r="F536" s="20" t="str">
        <f t="shared" si="102"/>
        <v> </v>
      </c>
      <c r="G536" s="20" t="str">
        <f t="shared" si="103"/>
        <v> </v>
      </c>
      <c r="H536" s="20" t="str">
        <f t="shared" si="104"/>
        <v> </v>
      </c>
      <c r="J536" s="1" t="str">
        <f t="shared" si="105"/>
        <v> </v>
      </c>
      <c r="K536" s="1" t="str">
        <f t="shared" si="106"/>
        <v> </v>
      </c>
      <c r="L536" s="20" t="str">
        <f t="shared" si="107"/>
        <v> </v>
      </c>
      <c r="M536" s="20" t="str">
        <f t="shared" si="108"/>
        <v> </v>
      </c>
      <c r="N536" s="20" t="str">
        <f t="shared" si="109"/>
        <v> </v>
      </c>
      <c r="O536" s="20" t="str">
        <f t="shared" si="110"/>
        <v> </v>
      </c>
      <c r="P536" s="20" t="str">
        <f t="shared" si="111"/>
        <v> </v>
      </c>
    </row>
    <row r="537" spans="2:16" ht="12.75">
      <c r="B537" s="1" t="str">
        <f t="shared" si="98"/>
        <v> </v>
      </c>
      <c r="C537" s="1" t="str">
        <f t="shared" si="99"/>
        <v> </v>
      </c>
      <c r="D537" s="20" t="str">
        <f t="shared" si="100"/>
        <v> </v>
      </c>
      <c r="E537" s="20" t="str">
        <f t="shared" si="101"/>
        <v> </v>
      </c>
      <c r="F537" s="20" t="str">
        <f t="shared" si="102"/>
        <v> </v>
      </c>
      <c r="G537" s="20" t="str">
        <f t="shared" si="103"/>
        <v> </v>
      </c>
      <c r="H537" s="20" t="str">
        <f t="shared" si="104"/>
        <v> </v>
      </c>
      <c r="J537" s="1" t="str">
        <f t="shared" si="105"/>
        <v> </v>
      </c>
      <c r="K537" s="1" t="str">
        <f t="shared" si="106"/>
        <v> </v>
      </c>
      <c r="L537" s="20" t="str">
        <f t="shared" si="107"/>
        <v> </v>
      </c>
      <c r="M537" s="20" t="str">
        <f t="shared" si="108"/>
        <v> </v>
      </c>
      <c r="N537" s="20" t="str">
        <f t="shared" si="109"/>
        <v> </v>
      </c>
      <c r="O537" s="20" t="str">
        <f t="shared" si="110"/>
        <v> </v>
      </c>
      <c r="P537" s="20" t="str">
        <f t="shared" si="111"/>
        <v> </v>
      </c>
    </row>
    <row r="538" spans="2:16" ht="12.75">
      <c r="B538" s="1" t="str">
        <f t="shared" si="98"/>
        <v> </v>
      </c>
      <c r="C538" s="1" t="str">
        <f t="shared" si="99"/>
        <v> </v>
      </c>
      <c r="D538" s="20" t="str">
        <f t="shared" si="100"/>
        <v> </v>
      </c>
      <c r="E538" s="20" t="str">
        <f t="shared" si="101"/>
        <v> </v>
      </c>
      <c r="F538" s="20" t="str">
        <f t="shared" si="102"/>
        <v> </v>
      </c>
      <c r="G538" s="20" t="str">
        <f t="shared" si="103"/>
        <v> </v>
      </c>
      <c r="H538" s="20" t="str">
        <f t="shared" si="104"/>
        <v> </v>
      </c>
      <c r="J538" s="1" t="str">
        <f t="shared" si="105"/>
        <v> </v>
      </c>
      <c r="K538" s="1" t="str">
        <f t="shared" si="106"/>
        <v> </v>
      </c>
      <c r="L538" s="20" t="str">
        <f t="shared" si="107"/>
        <v> </v>
      </c>
      <c r="M538" s="20" t="str">
        <f t="shared" si="108"/>
        <v> </v>
      </c>
      <c r="N538" s="20" t="str">
        <f t="shared" si="109"/>
        <v> </v>
      </c>
      <c r="O538" s="20" t="str">
        <f t="shared" si="110"/>
        <v> </v>
      </c>
      <c r="P538" s="20" t="str">
        <f t="shared" si="111"/>
        <v> </v>
      </c>
    </row>
    <row r="539" spans="2:16" ht="12.75">
      <c r="B539" s="1" t="str">
        <f t="shared" si="98"/>
        <v> </v>
      </c>
      <c r="C539" s="1" t="str">
        <f t="shared" si="99"/>
        <v> </v>
      </c>
      <c r="D539" s="20" t="str">
        <f t="shared" si="100"/>
        <v> </v>
      </c>
      <c r="E539" s="20" t="str">
        <f t="shared" si="101"/>
        <v> </v>
      </c>
      <c r="F539" s="20" t="str">
        <f t="shared" si="102"/>
        <v> </v>
      </c>
      <c r="G539" s="20" t="str">
        <f t="shared" si="103"/>
        <v> </v>
      </c>
      <c r="H539" s="20" t="str">
        <f t="shared" si="104"/>
        <v> </v>
      </c>
      <c r="J539" s="1" t="str">
        <f t="shared" si="105"/>
        <v> </v>
      </c>
      <c r="K539" s="1" t="str">
        <f t="shared" si="106"/>
        <v> </v>
      </c>
      <c r="L539" s="20" t="str">
        <f t="shared" si="107"/>
        <v> </v>
      </c>
      <c r="M539" s="20" t="str">
        <f t="shared" si="108"/>
        <v> </v>
      </c>
      <c r="N539" s="20" t="str">
        <f t="shared" si="109"/>
        <v> </v>
      </c>
      <c r="O539" s="20" t="str">
        <f t="shared" si="110"/>
        <v> </v>
      </c>
      <c r="P539" s="20" t="str">
        <f t="shared" si="111"/>
        <v> </v>
      </c>
    </row>
    <row r="540" spans="2:16" ht="12.75">
      <c r="B540" s="1" t="str">
        <f t="shared" si="98"/>
        <v> </v>
      </c>
      <c r="C540" s="1" t="str">
        <f t="shared" si="99"/>
        <v> </v>
      </c>
      <c r="D540" s="20" t="str">
        <f t="shared" si="100"/>
        <v> </v>
      </c>
      <c r="E540" s="20" t="str">
        <f t="shared" si="101"/>
        <v> </v>
      </c>
      <c r="F540" s="20" t="str">
        <f t="shared" si="102"/>
        <v> </v>
      </c>
      <c r="G540" s="20" t="str">
        <f t="shared" si="103"/>
        <v> </v>
      </c>
      <c r="H540" s="20" t="str">
        <f t="shared" si="104"/>
        <v> </v>
      </c>
      <c r="J540" s="1" t="str">
        <f t="shared" si="105"/>
        <v> </v>
      </c>
      <c r="K540" s="1" t="str">
        <f t="shared" si="106"/>
        <v> </v>
      </c>
      <c r="L540" s="20" t="str">
        <f t="shared" si="107"/>
        <v> </v>
      </c>
      <c r="M540" s="20" t="str">
        <f t="shared" si="108"/>
        <v> </v>
      </c>
      <c r="N540" s="20" t="str">
        <f t="shared" si="109"/>
        <v> </v>
      </c>
      <c r="O540" s="20" t="str">
        <f t="shared" si="110"/>
        <v> </v>
      </c>
      <c r="P540" s="20" t="str">
        <f t="shared" si="111"/>
        <v> </v>
      </c>
    </row>
    <row r="541" spans="2:16" ht="12.75">
      <c r="B541" s="1" t="str">
        <f aca="true" t="shared" si="112" ref="B541:B604">IF(C541&lt;&gt;" ",INT(C540/12)+1," ")</f>
        <v> </v>
      </c>
      <c r="C541" s="1" t="str">
        <f aca="true" t="shared" si="113" ref="C541:C604">IF(CODE(C540)=32," ",IF(C540+1&gt;$E$12," ",+C540+1))</f>
        <v> </v>
      </c>
      <c r="D541" s="20" t="str">
        <f aca="true" t="shared" si="114" ref="D541:D604">IF(C541&lt;&gt;" ",PMT($E$10,($E$12)-C540,-G540)," ")</f>
        <v> </v>
      </c>
      <c r="E541" s="20" t="str">
        <f aca="true" t="shared" si="115" ref="E541:E604">IF(C541&lt;&gt;" ",G540*$E$10," ")</f>
        <v> </v>
      </c>
      <c r="F541" s="20" t="str">
        <f aca="true" t="shared" si="116" ref="F541:F604">IF(C541&lt;&gt;" ",D541-E541+H541," ")</f>
        <v> </v>
      </c>
      <c r="G541" s="20" t="str">
        <f aca="true" t="shared" si="117" ref="G541:G604">IF(C541&lt;&gt;" ",G540-F541," ")</f>
        <v> </v>
      </c>
      <c r="H541" s="20" t="str">
        <f aca="true" t="shared" si="118" ref="H541:H604">IF(C541&lt;&gt;" ",IF(AND($E$18=B541,$E$19=C541-(B541-1)*12),$E$17,0)," ")</f>
        <v> </v>
      </c>
      <c r="J541" s="1" t="str">
        <f t="shared" si="105"/>
        <v> </v>
      </c>
      <c r="K541" s="1" t="str">
        <f t="shared" si="106"/>
        <v> </v>
      </c>
      <c r="L541" s="20" t="str">
        <f t="shared" si="107"/>
        <v> </v>
      </c>
      <c r="M541" s="20" t="str">
        <f t="shared" si="108"/>
        <v> </v>
      </c>
      <c r="N541" s="20" t="str">
        <f t="shared" si="109"/>
        <v> </v>
      </c>
      <c r="O541" s="20" t="str">
        <f t="shared" si="110"/>
        <v> </v>
      </c>
      <c r="P541" s="20" t="str">
        <f t="shared" si="111"/>
        <v> </v>
      </c>
    </row>
    <row r="542" spans="2:16" ht="12.75">
      <c r="B542" s="1" t="str">
        <f t="shared" si="112"/>
        <v> </v>
      </c>
      <c r="C542" s="1" t="str">
        <f t="shared" si="113"/>
        <v> </v>
      </c>
      <c r="D542" s="20" t="str">
        <f t="shared" si="114"/>
        <v> </v>
      </c>
      <c r="E542" s="20" t="str">
        <f t="shared" si="115"/>
        <v> </v>
      </c>
      <c r="F542" s="20" t="str">
        <f t="shared" si="116"/>
        <v> </v>
      </c>
      <c r="G542" s="20" t="str">
        <f t="shared" si="117"/>
        <v> </v>
      </c>
      <c r="H542" s="20" t="str">
        <f t="shared" si="118"/>
        <v> </v>
      </c>
      <c r="J542" s="1" t="str">
        <f t="shared" si="105"/>
        <v> </v>
      </c>
      <c r="K542" s="1" t="str">
        <f t="shared" si="106"/>
        <v> </v>
      </c>
      <c r="L542" s="20" t="str">
        <f t="shared" si="107"/>
        <v> </v>
      </c>
      <c r="M542" s="20" t="str">
        <f t="shared" si="108"/>
        <v> </v>
      </c>
      <c r="N542" s="20" t="str">
        <f t="shared" si="109"/>
        <v> </v>
      </c>
      <c r="O542" s="20" t="str">
        <f t="shared" si="110"/>
        <v> </v>
      </c>
      <c r="P542" s="20" t="str">
        <f t="shared" si="111"/>
        <v> </v>
      </c>
    </row>
    <row r="543" spans="2:16" ht="12.75">
      <c r="B543" s="1" t="str">
        <f t="shared" si="112"/>
        <v> </v>
      </c>
      <c r="C543" s="1" t="str">
        <f t="shared" si="113"/>
        <v> </v>
      </c>
      <c r="D543" s="20" t="str">
        <f t="shared" si="114"/>
        <v> </v>
      </c>
      <c r="E543" s="20" t="str">
        <f t="shared" si="115"/>
        <v> </v>
      </c>
      <c r="F543" s="20" t="str">
        <f t="shared" si="116"/>
        <v> </v>
      </c>
      <c r="G543" s="20" t="str">
        <f t="shared" si="117"/>
        <v> </v>
      </c>
      <c r="H543" s="20" t="str">
        <f t="shared" si="118"/>
        <v> </v>
      </c>
      <c r="J543" s="1" t="str">
        <f t="shared" si="105"/>
        <v> </v>
      </c>
      <c r="K543" s="1" t="str">
        <f t="shared" si="106"/>
        <v> </v>
      </c>
      <c r="L543" s="20" t="str">
        <f t="shared" si="107"/>
        <v> </v>
      </c>
      <c r="M543" s="20" t="str">
        <f t="shared" si="108"/>
        <v> </v>
      </c>
      <c r="N543" s="20" t="str">
        <f t="shared" si="109"/>
        <v> </v>
      </c>
      <c r="O543" s="20" t="str">
        <f t="shared" si="110"/>
        <v> </v>
      </c>
      <c r="P543" s="20" t="str">
        <f t="shared" si="111"/>
        <v> </v>
      </c>
    </row>
    <row r="544" spans="2:16" ht="12.75">
      <c r="B544" s="1" t="str">
        <f t="shared" si="112"/>
        <v> </v>
      </c>
      <c r="C544" s="1" t="str">
        <f t="shared" si="113"/>
        <v> </v>
      </c>
      <c r="D544" s="20" t="str">
        <f t="shared" si="114"/>
        <v> </v>
      </c>
      <c r="E544" s="20" t="str">
        <f t="shared" si="115"/>
        <v> </v>
      </c>
      <c r="F544" s="20" t="str">
        <f t="shared" si="116"/>
        <v> </v>
      </c>
      <c r="G544" s="20" t="str">
        <f t="shared" si="117"/>
        <v> </v>
      </c>
      <c r="H544" s="20" t="str">
        <f t="shared" si="118"/>
        <v> </v>
      </c>
      <c r="J544" s="1" t="str">
        <f t="shared" si="105"/>
        <v> </v>
      </c>
      <c r="K544" s="1" t="str">
        <f t="shared" si="106"/>
        <v> </v>
      </c>
      <c r="L544" s="20" t="str">
        <f t="shared" si="107"/>
        <v> </v>
      </c>
      <c r="M544" s="20" t="str">
        <f t="shared" si="108"/>
        <v> </v>
      </c>
      <c r="N544" s="20" t="str">
        <f t="shared" si="109"/>
        <v> </v>
      </c>
      <c r="O544" s="20" t="str">
        <f t="shared" si="110"/>
        <v> </v>
      </c>
      <c r="P544" s="20" t="str">
        <f t="shared" si="111"/>
        <v> </v>
      </c>
    </row>
    <row r="545" spans="2:16" ht="12.75">
      <c r="B545" s="1" t="str">
        <f t="shared" si="112"/>
        <v> </v>
      </c>
      <c r="C545" s="1" t="str">
        <f t="shared" si="113"/>
        <v> </v>
      </c>
      <c r="D545" s="20" t="str">
        <f t="shared" si="114"/>
        <v> </v>
      </c>
      <c r="E545" s="20" t="str">
        <f t="shared" si="115"/>
        <v> </v>
      </c>
      <c r="F545" s="20" t="str">
        <f t="shared" si="116"/>
        <v> </v>
      </c>
      <c r="G545" s="20" t="str">
        <f t="shared" si="117"/>
        <v> </v>
      </c>
      <c r="H545" s="20" t="str">
        <f t="shared" si="118"/>
        <v> </v>
      </c>
      <c r="J545" s="1" t="str">
        <f t="shared" si="105"/>
        <v> </v>
      </c>
      <c r="K545" s="1" t="str">
        <f t="shared" si="106"/>
        <v> </v>
      </c>
      <c r="L545" s="20" t="str">
        <f t="shared" si="107"/>
        <v> </v>
      </c>
      <c r="M545" s="20" t="str">
        <f t="shared" si="108"/>
        <v> </v>
      </c>
      <c r="N545" s="20" t="str">
        <f t="shared" si="109"/>
        <v> </v>
      </c>
      <c r="O545" s="20" t="str">
        <f t="shared" si="110"/>
        <v> </v>
      </c>
      <c r="P545" s="20" t="str">
        <f t="shared" si="111"/>
        <v> </v>
      </c>
    </row>
    <row r="546" spans="2:16" ht="12.75">
      <c r="B546" s="1" t="str">
        <f t="shared" si="112"/>
        <v> </v>
      </c>
      <c r="C546" s="1" t="str">
        <f t="shared" si="113"/>
        <v> </v>
      </c>
      <c r="D546" s="20" t="str">
        <f t="shared" si="114"/>
        <v> </v>
      </c>
      <c r="E546" s="20" t="str">
        <f t="shared" si="115"/>
        <v> </v>
      </c>
      <c r="F546" s="20" t="str">
        <f t="shared" si="116"/>
        <v> </v>
      </c>
      <c r="G546" s="20" t="str">
        <f t="shared" si="117"/>
        <v> </v>
      </c>
      <c r="H546" s="20" t="str">
        <f t="shared" si="118"/>
        <v> </v>
      </c>
      <c r="J546" s="1" t="str">
        <f aca="true" t="shared" si="119" ref="J546:J609">IF(K546&lt;&gt;" ",INT(K545/12)+1," ")</f>
        <v> </v>
      </c>
      <c r="K546" s="1" t="str">
        <f aca="true" t="shared" si="120" ref="K546:K609">IF(CODE(K545)=32," ",IF(AND(K545+1&lt;=$E$13,O545&gt;0),+K545+1," "))</f>
        <v> </v>
      </c>
      <c r="L546" s="20" t="str">
        <f aca="true" t="shared" si="121" ref="L546:L609">IF(K546&lt;&gt;" ",IF(O545&lt;L545,O545+M546,PMT($E$10,($E$12),-$E$6))," ")</f>
        <v> </v>
      </c>
      <c r="M546" s="20" t="str">
        <f aca="true" t="shared" si="122" ref="M546:M609">IF(K546&lt;&gt;" ",O545*$E$10," ")</f>
        <v> </v>
      </c>
      <c r="N546" s="20" t="str">
        <f aca="true" t="shared" si="123" ref="N546:N609">IF(K546&lt;&gt;" ",L546-M546+P546," ")</f>
        <v> </v>
      </c>
      <c r="O546" s="20" t="str">
        <f aca="true" t="shared" si="124" ref="O546:O609">IF(K546&lt;&gt;" ",O545-N546," ")</f>
        <v> </v>
      </c>
      <c r="P546" s="20" t="str">
        <f aca="true" t="shared" si="125" ref="P546:P609">IF(K546&lt;&gt;" ",IF(AND($E$18=J546,$E$19=K546-(J546-1)*12),$E$17,0)," ")</f>
        <v> </v>
      </c>
    </row>
    <row r="547" spans="2:16" ht="12.75">
      <c r="B547" s="1" t="str">
        <f t="shared" si="112"/>
        <v> </v>
      </c>
      <c r="C547" s="1" t="str">
        <f t="shared" si="113"/>
        <v> </v>
      </c>
      <c r="D547" s="20" t="str">
        <f t="shared" si="114"/>
        <v> </v>
      </c>
      <c r="E547" s="20" t="str">
        <f t="shared" si="115"/>
        <v> </v>
      </c>
      <c r="F547" s="20" t="str">
        <f t="shared" si="116"/>
        <v> </v>
      </c>
      <c r="G547" s="20" t="str">
        <f t="shared" si="117"/>
        <v> </v>
      </c>
      <c r="H547" s="20" t="str">
        <f t="shared" si="118"/>
        <v> </v>
      </c>
      <c r="J547" s="1" t="str">
        <f t="shared" si="119"/>
        <v> </v>
      </c>
      <c r="K547" s="1" t="str">
        <f t="shared" si="120"/>
        <v> </v>
      </c>
      <c r="L547" s="20" t="str">
        <f t="shared" si="121"/>
        <v> </v>
      </c>
      <c r="M547" s="20" t="str">
        <f t="shared" si="122"/>
        <v> </v>
      </c>
      <c r="N547" s="20" t="str">
        <f t="shared" si="123"/>
        <v> </v>
      </c>
      <c r="O547" s="20" t="str">
        <f t="shared" si="124"/>
        <v> </v>
      </c>
      <c r="P547" s="20" t="str">
        <f t="shared" si="125"/>
        <v> </v>
      </c>
    </row>
    <row r="548" spans="2:16" ht="12.75">
      <c r="B548" s="1" t="str">
        <f t="shared" si="112"/>
        <v> </v>
      </c>
      <c r="C548" s="1" t="str">
        <f t="shared" si="113"/>
        <v> </v>
      </c>
      <c r="D548" s="20" t="str">
        <f t="shared" si="114"/>
        <v> </v>
      </c>
      <c r="E548" s="20" t="str">
        <f t="shared" si="115"/>
        <v> </v>
      </c>
      <c r="F548" s="20" t="str">
        <f t="shared" si="116"/>
        <v> </v>
      </c>
      <c r="G548" s="20" t="str">
        <f t="shared" si="117"/>
        <v> </v>
      </c>
      <c r="H548" s="20" t="str">
        <f t="shared" si="118"/>
        <v> </v>
      </c>
      <c r="J548" s="1" t="str">
        <f t="shared" si="119"/>
        <v> </v>
      </c>
      <c r="K548" s="1" t="str">
        <f t="shared" si="120"/>
        <v> </v>
      </c>
      <c r="L548" s="20" t="str">
        <f t="shared" si="121"/>
        <v> </v>
      </c>
      <c r="M548" s="20" t="str">
        <f t="shared" si="122"/>
        <v> </v>
      </c>
      <c r="N548" s="20" t="str">
        <f t="shared" si="123"/>
        <v> </v>
      </c>
      <c r="O548" s="20" t="str">
        <f t="shared" si="124"/>
        <v> </v>
      </c>
      <c r="P548" s="20" t="str">
        <f t="shared" si="125"/>
        <v> </v>
      </c>
    </row>
    <row r="549" spans="2:16" ht="12.75">
      <c r="B549" s="1" t="str">
        <f t="shared" si="112"/>
        <v> </v>
      </c>
      <c r="C549" s="1" t="str">
        <f t="shared" si="113"/>
        <v> </v>
      </c>
      <c r="D549" s="20" t="str">
        <f t="shared" si="114"/>
        <v> </v>
      </c>
      <c r="E549" s="20" t="str">
        <f t="shared" si="115"/>
        <v> </v>
      </c>
      <c r="F549" s="20" t="str">
        <f t="shared" si="116"/>
        <v> </v>
      </c>
      <c r="G549" s="20" t="str">
        <f t="shared" si="117"/>
        <v> </v>
      </c>
      <c r="H549" s="20" t="str">
        <f t="shared" si="118"/>
        <v> </v>
      </c>
      <c r="J549" s="1" t="str">
        <f t="shared" si="119"/>
        <v> </v>
      </c>
      <c r="K549" s="1" t="str">
        <f t="shared" si="120"/>
        <v> </v>
      </c>
      <c r="L549" s="20" t="str">
        <f t="shared" si="121"/>
        <v> </v>
      </c>
      <c r="M549" s="20" t="str">
        <f t="shared" si="122"/>
        <v> </v>
      </c>
      <c r="N549" s="20" t="str">
        <f t="shared" si="123"/>
        <v> </v>
      </c>
      <c r="O549" s="20" t="str">
        <f t="shared" si="124"/>
        <v> </v>
      </c>
      <c r="P549" s="20" t="str">
        <f t="shared" si="125"/>
        <v> </v>
      </c>
    </row>
    <row r="550" spans="2:16" ht="12.75">
      <c r="B550" s="1" t="str">
        <f t="shared" si="112"/>
        <v> </v>
      </c>
      <c r="C550" s="1" t="str">
        <f t="shared" si="113"/>
        <v> </v>
      </c>
      <c r="D550" s="20" t="str">
        <f t="shared" si="114"/>
        <v> </v>
      </c>
      <c r="E550" s="20" t="str">
        <f t="shared" si="115"/>
        <v> </v>
      </c>
      <c r="F550" s="20" t="str">
        <f t="shared" si="116"/>
        <v> </v>
      </c>
      <c r="G550" s="20" t="str">
        <f t="shared" si="117"/>
        <v> </v>
      </c>
      <c r="H550" s="20" t="str">
        <f t="shared" si="118"/>
        <v> </v>
      </c>
      <c r="J550" s="1" t="str">
        <f t="shared" si="119"/>
        <v> </v>
      </c>
      <c r="K550" s="1" t="str">
        <f t="shared" si="120"/>
        <v> </v>
      </c>
      <c r="L550" s="20" t="str">
        <f t="shared" si="121"/>
        <v> </v>
      </c>
      <c r="M550" s="20" t="str">
        <f t="shared" si="122"/>
        <v> </v>
      </c>
      <c r="N550" s="20" t="str">
        <f t="shared" si="123"/>
        <v> </v>
      </c>
      <c r="O550" s="20" t="str">
        <f t="shared" si="124"/>
        <v> </v>
      </c>
      <c r="P550" s="20" t="str">
        <f t="shared" si="125"/>
        <v> </v>
      </c>
    </row>
    <row r="551" spans="2:16" ht="12.75">
      <c r="B551" s="1" t="str">
        <f t="shared" si="112"/>
        <v> </v>
      </c>
      <c r="C551" s="1" t="str">
        <f t="shared" si="113"/>
        <v> </v>
      </c>
      <c r="D551" s="20" t="str">
        <f t="shared" si="114"/>
        <v> </v>
      </c>
      <c r="E551" s="20" t="str">
        <f t="shared" si="115"/>
        <v> </v>
      </c>
      <c r="F551" s="20" t="str">
        <f t="shared" si="116"/>
        <v> </v>
      </c>
      <c r="G551" s="20" t="str">
        <f t="shared" si="117"/>
        <v> </v>
      </c>
      <c r="H551" s="20" t="str">
        <f t="shared" si="118"/>
        <v> </v>
      </c>
      <c r="J551" s="1" t="str">
        <f t="shared" si="119"/>
        <v> </v>
      </c>
      <c r="K551" s="1" t="str">
        <f t="shared" si="120"/>
        <v> </v>
      </c>
      <c r="L551" s="20" t="str">
        <f t="shared" si="121"/>
        <v> </v>
      </c>
      <c r="M551" s="20" t="str">
        <f t="shared" si="122"/>
        <v> </v>
      </c>
      <c r="N551" s="20" t="str">
        <f t="shared" si="123"/>
        <v> </v>
      </c>
      <c r="O551" s="20" t="str">
        <f t="shared" si="124"/>
        <v> </v>
      </c>
      <c r="P551" s="20" t="str">
        <f t="shared" si="125"/>
        <v> </v>
      </c>
    </row>
    <row r="552" spans="2:16" ht="12.75">
      <c r="B552" s="1" t="str">
        <f t="shared" si="112"/>
        <v> </v>
      </c>
      <c r="C552" s="1" t="str">
        <f t="shared" si="113"/>
        <v> </v>
      </c>
      <c r="D552" s="20" t="str">
        <f t="shared" si="114"/>
        <v> </v>
      </c>
      <c r="E552" s="20" t="str">
        <f t="shared" si="115"/>
        <v> </v>
      </c>
      <c r="F552" s="20" t="str">
        <f t="shared" si="116"/>
        <v> </v>
      </c>
      <c r="G552" s="20" t="str">
        <f t="shared" si="117"/>
        <v> </v>
      </c>
      <c r="H552" s="20" t="str">
        <f t="shared" si="118"/>
        <v> </v>
      </c>
      <c r="J552" s="1" t="str">
        <f t="shared" si="119"/>
        <v> </v>
      </c>
      <c r="K552" s="1" t="str">
        <f t="shared" si="120"/>
        <v> </v>
      </c>
      <c r="L552" s="20" t="str">
        <f t="shared" si="121"/>
        <v> </v>
      </c>
      <c r="M552" s="20" t="str">
        <f t="shared" si="122"/>
        <v> </v>
      </c>
      <c r="N552" s="20" t="str">
        <f t="shared" si="123"/>
        <v> </v>
      </c>
      <c r="O552" s="20" t="str">
        <f t="shared" si="124"/>
        <v> </v>
      </c>
      <c r="P552" s="20" t="str">
        <f t="shared" si="125"/>
        <v> </v>
      </c>
    </row>
    <row r="553" spans="2:16" ht="12.75">
      <c r="B553" s="1" t="str">
        <f t="shared" si="112"/>
        <v> </v>
      </c>
      <c r="C553" s="1" t="str">
        <f t="shared" si="113"/>
        <v> </v>
      </c>
      <c r="D553" s="20" t="str">
        <f t="shared" si="114"/>
        <v> </v>
      </c>
      <c r="E553" s="20" t="str">
        <f t="shared" si="115"/>
        <v> </v>
      </c>
      <c r="F553" s="20" t="str">
        <f t="shared" si="116"/>
        <v> </v>
      </c>
      <c r="G553" s="20" t="str">
        <f t="shared" si="117"/>
        <v> </v>
      </c>
      <c r="H553" s="20" t="str">
        <f t="shared" si="118"/>
        <v> </v>
      </c>
      <c r="J553" s="1" t="str">
        <f t="shared" si="119"/>
        <v> </v>
      </c>
      <c r="K553" s="1" t="str">
        <f t="shared" si="120"/>
        <v> </v>
      </c>
      <c r="L553" s="20" t="str">
        <f t="shared" si="121"/>
        <v> </v>
      </c>
      <c r="M553" s="20" t="str">
        <f t="shared" si="122"/>
        <v> </v>
      </c>
      <c r="N553" s="20" t="str">
        <f t="shared" si="123"/>
        <v> </v>
      </c>
      <c r="O553" s="20" t="str">
        <f t="shared" si="124"/>
        <v> </v>
      </c>
      <c r="P553" s="20" t="str">
        <f t="shared" si="125"/>
        <v> </v>
      </c>
    </row>
    <row r="554" spans="2:16" ht="12.75">
      <c r="B554" s="1" t="str">
        <f t="shared" si="112"/>
        <v> </v>
      </c>
      <c r="C554" s="1" t="str">
        <f t="shared" si="113"/>
        <v> </v>
      </c>
      <c r="D554" s="20" t="str">
        <f t="shared" si="114"/>
        <v> </v>
      </c>
      <c r="E554" s="20" t="str">
        <f t="shared" si="115"/>
        <v> </v>
      </c>
      <c r="F554" s="20" t="str">
        <f t="shared" si="116"/>
        <v> </v>
      </c>
      <c r="G554" s="20" t="str">
        <f t="shared" si="117"/>
        <v> </v>
      </c>
      <c r="H554" s="20" t="str">
        <f t="shared" si="118"/>
        <v> </v>
      </c>
      <c r="J554" s="1" t="str">
        <f t="shared" si="119"/>
        <v> </v>
      </c>
      <c r="K554" s="1" t="str">
        <f t="shared" si="120"/>
        <v> </v>
      </c>
      <c r="L554" s="20" t="str">
        <f t="shared" si="121"/>
        <v> </v>
      </c>
      <c r="M554" s="20" t="str">
        <f t="shared" si="122"/>
        <v> </v>
      </c>
      <c r="N554" s="20" t="str">
        <f t="shared" si="123"/>
        <v> </v>
      </c>
      <c r="O554" s="20" t="str">
        <f t="shared" si="124"/>
        <v> </v>
      </c>
      <c r="P554" s="20" t="str">
        <f t="shared" si="125"/>
        <v> </v>
      </c>
    </row>
    <row r="555" spans="2:16" ht="12.75">
      <c r="B555" s="1" t="str">
        <f t="shared" si="112"/>
        <v> </v>
      </c>
      <c r="C555" s="1" t="str">
        <f t="shared" si="113"/>
        <v> </v>
      </c>
      <c r="D555" s="20" t="str">
        <f t="shared" si="114"/>
        <v> </v>
      </c>
      <c r="E555" s="20" t="str">
        <f t="shared" si="115"/>
        <v> </v>
      </c>
      <c r="F555" s="20" t="str">
        <f t="shared" si="116"/>
        <v> </v>
      </c>
      <c r="G555" s="20" t="str">
        <f t="shared" si="117"/>
        <v> </v>
      </c>
      <c r="H555" s="20" t="str">
        <f t="shared" si="118"/>
        <v> </v>
      </c>
      <c r="J555" s="1" t="str">
        <f t="shared" si="119"/>
        <v> </v>
      </c>
      <c r="K555" s="1" t="str">
        <f t="shared" si="120"/>
        <v> </v>
      </c>
      <c r="L555" s="20" t="str">
        <f t="shared" si="121"/>
        <v> </v>
      </c>
      <c r="M555" s="20" t="str">
        <f t="shared" si="122"/>
        <v> </v>
      </c>
      <c r="N555" s="20" t="str">
        <f t="shared" si="123"/>
        <v> </v>
      </c>
      <c r="O555" s="20" t="str">
        <f t="shared" si="124"/>
        <v> </v>
      </c>
      <c r="P555" s="20" t="str">
        <f t="shared" si="125"/>
        <v> </v>
      </c>
    </row>
    <row r="556" spans="2:16" ht="12.75">
      <c r="B556" s="1" t="str">
        <f t="shared" si="112"/>
        <v> </v>
      </c>
      <c r="C556" s="1" t="str">
        <f t="shared" si="113"/>
        <v> </v>
      </c>
      <c r="D556" s="20" t="str">
        <f t="shared" si="114"/>
        <v> </v>
      </c>
      <c r="E556" s="20" t="str">
        <f t="shared" si="115"/>
        <v> </v>
      </c>
      <c r="F556" s="20" t="str">
        <f t="shared" si="116"/>
        <v> </v>
      </c>
      <c r="G556" s="20" t="str">
        <f t="shared" si="117"/>
        <v> </v>
      </c>
      <c r="H556" s="20" t="str">
        <f t="shared" si="118"/>
        <v> </v>
      </c>
      <c r="J556" s="1" t="str">
        <f t="shared" si="119"/>
        <v> </v>
      </c>
      <c r="K556" s="1" t="str">
        <f t="shared" si="120"/>
        <v> </v>
      </c>
      <c r="L556" s="20" t="str">
        <f t="shared" si="121"/>
        <v> </v>
      </c>
      <c r="M556" s="20" t="str">
        <f t="shared" si="122"/>
        <v> </v>
      </c>
      <c r="N556" s="20" t="str">
        <f t="shared" si="123"/>
        <v> </v>
      </c>
      <c r="O556" s="20" t="str">
        <f t="shared" si="124"/>
        <v> </v>
      </c>
      <c r="P556" s="20" t="str">
        <f t="shared" si="125"/>
        <v> </v>
      </c>
    </row>
    <row r="557" spans="2:16" ht="12.75">
      <c r="B557" s="1" t="str">
        <f t="shared" si="112"/>
        <v> </v>
      </c>
      <c r="C557" s="1" t="str">
        <f t="shared" si="113"/>
        <v> </v>
      </c>
      <c r="D557" s="20" t="str">
        <f t="shared" si="114"/>
        <v> </v>
      </c>
      <c r="E557" s="20" t="str">
        <f t="shared" si="115"/>
        <v> </v>
      </c>
      <c r="F557" s="20" t="str">
        <f t="shared" si="116"/>
        <v> </v>
      </c>
      <c r="G557" s="20" t="str">
        <f t="shared" si="117"/>
        <v> </v>
      </c>
      <c r="H557" s="20" t="str">
        <f t="shared" si="118"/>
        <v> </v>
      </c>
      <c r="J557" s="1" t="str">
        <f t="shared" si="119"/>
        <v> </v>
      </c>
      <c r="K557" s="1" t="str">
        <f t="shared" si="120"/>
        <v> </v>
      </c>
      <c r="L557" s="20" t="str">
        <f t="shared" si="121"/>
        <v> </v>
      </c>
      <c r="M557" s="20" t="str">
        <f t="shared" si="122"/>
        <v> </v>
      </c>
      <c r="N557" s="20" t="str">
        <f t="shared" si="123"/>
        <v> </v>
      </c>
      <c r="O557" s="20" t="str">
        <f t="shared" si="124"/>
        <v> </v>
      </c>
      <c r="P557" s="20" t="str">
        <f t="shared" si="125"/>
        <v> </v>
      </c>
    </row>
    <row r="558" spans="2:16" ht="12.75">
      <c r="B558" s="1" t="str">
        <f t="shared" si="112"/>
        <v> </v>
      </c>
      <c r="C558" s="1" t="str">
        <f t="shared" si="113"/>
        <v> </v>
      </c>
      <c r="D558" s="20" t="str">
        <f t="shared" si="114"/>
        <v> </v>
      </c>
      <c r="E558" s="20" t="str">
        <f t="shared" si="115"/>
        <v> </v>
      </c>
      <c r="F558" s="20" t="str">
        <f t="shared" si="116"/>
        <v> </v>
      </c>
      <c r="G558" s="20" t="str">
        <f t="shared" si="117"/>
        <v> </v>
      </c>
      <c r="H558" s="20" t="str">
        <f t="shared" si="118"/>
        <v> </v>
      </c>
      <c r="J558" s="1" t="str">
        <f t="shared" si="119"/>
        <v> </v>
      </c>
      <c r="K558" s="1" t="str">
        <f t="shared" si="120"/>
        <v> </v>
      </c>
      <c r="L558" s="20" t="str">
        <f t="shared" si="121"/>
        <v> </v>
      </c>
      <c r="M558" s="20" t="str">
        <f t="shared" si="122"/>
        <v> </v>
      </c>
      <c r="N558" s="20" t="str">
        <f t="shared" si="123"/>
        <v> </v>
      </c>
      <c r="O558" s="20" t="str">
        <f t="shared" si="124"/>
        <v> </v>
      </c>
      <c r="P558" s="20" t="str">
        <f t="shared" si="125"/>
        <v> </v>
      </c>
    </row>
    <row r="559" spans="2:16" ht="12.75">
      <c r="B559" s="1" t="str">
        <f t="shared" si="112"/>
        <v> </v>
      </c>
      <c r="C559" s="1" t="str">
        <f t="shared" si="113"/>
        <v> </v>
      </c>
      <c r="D559" s="20" t="str">
        <f t="shared" si="114"/>
        <v> </v>
      </c>
      <c r="E559" s="20" t="str">
        <f t="shared" si="115"/>
        <v> </v>
      </c>
      <c r="F559" s="20" t="str">
        <f t="shared" si="116"/>
        <v> </v>
      </c>
      <c r="G559" s="20" t="str">
        <f t="shared" si="117"/>
        <v> </v>
      </c>
      <c r="H559" s="20" t="str">
        <f t="shared" si="118"/>
        <v> </v>
      </c>
      <c r="J559" s="1" t="str">
        <f t="shared" si="119"/>
        <v> </v>
      </c>
      <c r="K559" s="1" t="str">
        <f t="shared" si="120"/>
        <v> </v>
      </c>
      <c r="L559" s="20" t="str">
        <f t="shared" si="121"/>
        <v> </v>
      </c>
      <c r="M559" s="20" t="str">
        <f t="shared" si="122"/>
        <v> </v>
      </c>
      <c r="N559" s="20" t="str">
        <f t="shared" si="123"/>
        <v> </v>
      </c>
      <c r="O559" s="20" t="str">
        <f t="shared" si="124"/>
        <v> </v>
      </c>
      <c r="P559" s="20" t="str">
        <f t="shared" si="125"/>
        <v> </v>
      </c>
    </row>
    <row r="560" spans="2:16" ht="12.75">
      <c r="B560" s="1" t="str">
        <f t="shared" si="112"/>
        <v> </v>
      </c>
      <c r="C560" s="1" t="str">
        <f t="shared" si="113"/>
        <v> </v>
      </c>
      <c r="D560" s="20" t="str">
        <f t="shared" si="114"/>
        <v> </v>
      </c>
      <c r="E560" s="20" t="str">
        <f t="shared" si="115"/>
        <v> </v>
      </c>
      <c r="F560" s="20" t="str">
        <f t="shared" si="116"/>
        <v> </v>
      </c>
      <c r="G560" s="20" t="str">
        <f t="shared" si="117"/>
        <v> </v>
      </c>
      <c r="H560" s="20" t="str">
        <f t="shared" si="118"/>
        <v> </v>
      </c>
      <c r="J560" s="1" t="str">
        <f t="shared" si="119"/>
        <v> </v>
      </c>
      <c r="K560" s="1" t="str">
        <f t="shared" si="120"/>
        <v> </v>
      </c>
      <c r="L560" s="20" t="str">
        <f t="shared" si="121"/>
        <v> </v>
      </c>
      <c r="M560" s="20" t="str">
        <f t="shared" si="122"/>
        <v> </v>
      </c>
      <c r="N560" s="20" t="str">
        <f t="shared" si="123"/>
        <v> </v>
      </c>
      <c r="O560" s="20" t="str">
        <f t="shared" si="124"/>
        <v> </v>
      </c>
      <c r="P560" s="20" t="str">
        <f t="shared" si="125"/>
        <v> </v>
      </c>
    </row>
    <row r="561" spans="2:16" ht="12.75">
      <c r="B561" s="1" t="str">
        <f t="shared" si="112"/>
        <v> </v>
      </c>
      <c r="C561" s="1" t="str">
        <f t="shared" si="113"/>
        <v> </v>
      </c>
      <c r="D561" s="20" t="str">
        <f t="shared" si="114"/>
        <v> </v>
      </c>
      <c r="E561" s="20" t="str">
        <f t="shared" si="115"/>
        <v> </v>
      </c>
      <c r="F561" s="20" t="str">
        <f t="shared" si="116"/>
        <v> </v>
      </c>
      <c r="G561" s="20" t="str">
        <f t="shared" si="117"/>
        <v> </v>
      </c>
      <c r="H561" s="20" t="str">
        <f t="shared" si="118"/>
        <v> </v>
      </c>
      <c r="J561" s="1" t="str">
        <f t="shared" si="119"/>
        <v> </v>
      </c>
      <c r="K561" s="1" t="str">
        <f t="shared" si="120"/>
        <v> </v>
      </c>
      <c r="L561" s="20" t="str">
        <f t="shared" si="121"/>
        <v> </v>
      </c>
      <c r="M561" s="20" t="str">
        <f t="shared" si="122"/>
        <v> </v>
      </c>
      <c r="N561" s="20" t="str">
        <f t="shared" si="123"/>
        <v> </v>
      </c>
      <c r="O561" s="20" t="str">
        <f t="shared" si="124"/>
        <v> </v>
      </c>
      <c r="P561" s="20" t="str">
        <f t="shared" si="125"/>
        <v> </v>
      </c>
    </row>
    <row r="562" spans="2:16" ht="12.75">
      <c r="B562" s="1" t="str">
        <f t="shared" si="112"/>
        <v> </v>
      </c>
      <c r="C562" s="1" t="str">
        <f t="shared" si="113"/>
        <v> </v>
      </c>
      <c r="D562" s="20" t="str">
        <f t="shared" si="114"/>
        <v> </v>
      </c>
      <c r="E562" s="20" t="str">
        <f t="shared" si="115"/>
        <v> </v>
      </c>
      <c r="F562" s="20" t="str">
        <f t="shared" si="116"/>
        <v> </v>
      </c>
      <c r="G562" s="20" t="str">
        <f t="shared" si="117"/>
        <v> </v>
      </c>
      <c r="H562" s="20" t="str">
        <f t="shared" si="118"/>
        <v> </v>
      </c>
      <c r="J562" s="1" t="str">
        <f t="shared" si="119"/>
        <v> </v>
      </c>
      <c r="K562" s="1" t="str">
        <f t="shared" si="120"/>
        <v> </v>
      </c>
      <c r="L562" s="20" t="str">
        <f t="shared" si="121"/>
        <v> </v>
      </c>
      <c r="M562" s="20" t="str">
        <f t="shared" si="122"/>
        <v> </v>
      </c>
      <c r="N562" s="20" t="str">
        <f t="shared" si="123"/>
        <v> </v>
      </c>
      <c r="O562" s="20" t="str">
        <f t="shared" si="124"/>
        <v> </v>
      </c>
      <c r="P562" s="20" t="str">
        <f t="shared" si="125"/>
        <v> </v>
      </c>
    </row>
    <row r="563" spans="2:16" ht="12.75">
      <c r="B563" s="1" t="str">
        <f t="shared" si="112"/>
        <v> </v>
      </c>
      <c r="C563" s="1" t="str">
        <f t="shared" si="113"/>
        <v> </v>
      </c>
      <c r="D563" s="20" t="str">
        <f t="shared" si="114"/>
        <v> </v>
      </c>
      <c r="E563" s="20" t="str">
        <f t="shared" si="115"/>
        <v> </v>
      </c>
      <c r="F563" s="20" t="str">
        <f t="shared" si="116"/>
        <v> </v>
      </c>
      <c r="G563" s="20" t="str">
        <f t="shared" si="117"/>
        <v> </v>
      </c>
      <c r="H563" s="20" t="str">
        <f t="shared" si="118"/>
        <v> </v>
      </c>
      <c r="J563" s="1" t="str">
        <f t="shared" si="119"/>
        <v> </v>
      </c>
      <c r="K563" s="1" t="str">
        <f t="shared" si="120"/>
        <v> </v>
      </c>
      <c r="L563" s="20" t="str">
        <f t="shared" si="121"/>
        <v> </v>
      </c>
      <c r="M563" s="20" t="str">
        <f t="shared" si="122"/>
        <v> </v>
      </c>
      <c r="N563" s="20" t="str">
        <f t="shared" si="123"/>
        <v> </v>
      </c>
      <c r="O563" s="20" t="str">
        <f t="shared" si="124"/>
        <v> </v>
      </c>
      <c r="P563" s="20" t="str">
        <f t="shared" si="125"/>
        <v> </v>
      </c>
    </row>
    <row r="564" spans="2:16" ht="12.75">
      <c r="B564" s="1" t="str">
        <f t="shared" si="112"/>
        <v> </v>
      </c>
      <c r="C564" s="1" t="str">
        <f t="shared" si="113"/>
        <v> </v>
      </c>
      <c r="D564" s="20" t="str">
        <f t="shared" si="114"/>
        <v> </v>
      </c>
      <c r="E564" s="20" t="str">
        <f t="shared" si="115"/>
        <v> </v>
      </c>
      <c r="F564" s="20" t="str">
        <f t="shared" si="116"/>
        <v> </v>
      </c>
      <c r="G564" s="20" t="str">
        <f t="shared" si="117"/>
        <v> </v>
      </c>
      <c r="H564" s="20" t="str">
        <f t="shared" si="118"/>
        <v> </v>
      </c>
      <c r="J564" s="1" t="str">
        <f t="shared" si="119"/>
        <v> </v>
      </c>
      <c r="K564" s="1" t="str">
        <f t="shared" si="120"/>
        <v> </v>
      </c>
      <c r="L564" s="20" t="str">
        <f t="shared" si="121"/>
        <v> </v>
      </c>
      <c r="M564" s="20" t="str">
        <f t="shared" si="122"/>
        <v> </v>
      </c>
      <c r="N564" s="20" t="str">
        <f t="shared" si="123"/>
        <v> </v>
      </c>
      <c r="O564" s="20" t="str">
        <f t="shared" si="124"/>
        <v> </v>
      </c>
      <c r="P564" s="20" t="str">
        <f t="shared" si="125"/>
        <v> </v>
      </c>
    </row>
    <row r="565" spans="2:16" ht="12.75">
      <c r="B565" s="1" t="str">
        <f t="shared" si="112"/>
        <v> </v>
      </c>
      <c r="C565" s="1" t="str">
        <f t="shared" si="113"/>
        <v> </v>
      </c>
      <c r="D565" s="20" t="str">
        <f t="shared" si="114"/>
        <v> </v>
      </c>
      <c r="E565" s="20" t="str">
        <f t="shared" si="115"/>
        <v> </v>
      </c>
      <c r="F565" s="20" t="str">
        <f t="shared" si="116"/>
        <v> </v>
      </c>
      <c r="G565" s="20" t="str">
        <f t="shared" si="117"/>
        <v> </v>
      </c>
      <c r="H565" s="20" t="str">
        <f t="shared" si="118"/>
        <v> </v>
      </c>
      <c r="J565" s="1" t="str">
        <f t="shared" si="119"/>
        <v> </v>
      </c>
      <c r="K565" s="1" t="str">
        <f t="shared" si="120"/>
        <v> </v>
      </c>
      <c r="L565" s="20" t="str">
        <f t="shared" si="121"/>
        <v> </v>
      </c>
      <c r="M565" s="20" t="str">
        <f t="shared" si="122"/>
        <v> </v>
      </c>
      <c r="N565" s="20" t="str">
        <f t="shared" si="123"/>
        <v> </v>
      </c>
      <c r="O565" s="20" t="str">
        <f t="shared" si="124"/>
        <v> </v>
      </c>
      <c r="P565" s="20" t="str">
        <f t="shared" si="125"/>
        <v> </v>
      </c>
    </row>
    <row r="566" spans="2:16" ht="12.75">
      <c r="B566" s="1" t="str">
        <f t="shared" si="112"/>
        <v> </v>
      </c>
      <c r="C566" s="1" t="str">
        <f t="shared" si="113"/>
        <v> </v>
      </c>
      <c r="D566" s="20" t="str">
        <f t="shared" si="114"/>
        <v> </v>
      </c>
      <c r="E566" s="20" t="str">
        <f t="shared" si="115"/>
        <v> </v>
      </c>
      <c r="F566" s="20" t="str">
        <f t="shared" si="116"/>
        <v> </v>
      </c>
      <c r="G566" s="20" t="str">
        <f t="shared" si="117"/>
        <v> </v>
      </c>
      <c r="H566" s="20" t="str">
        <f t="shared" si="118"/>
        <v> </v>
      </c>
      <c r="J566" s="1" t="str">
        <f t="shared" si="119"/>
        <v> </v>
      </c>
      <c r="K566" s="1" t="str">
        <f t="shared" si="120"/>
        <v> </v>
      </c>
      <c r="L566" s="20" t="str">
        <f t="shared" si="121"/>
        <v> </v>
      </c>
      <c r="M566" s="20" t="str">
        <f t="shared" si="122"/>
        <v> </v>
      </c>
      <c r="N566" s="20" t="str">
        <f t="shared" si="123"/>
        <v> </v>
      </c>
      <c r="O566" s="20" t="str">
        <f t="shared" si="124"/>
        <v> </v>
      </c>
      <c r="P566" s="20" t="str">
        <f t="shared" si="125"/>
        <v> </v>
      </c>
    </row>
    <row r="567" spans="2:16" ht="12.75">
      <c r="B567" s="1" t="str">
        <f t="shared" si="112"/>
        <v> </v>
      </c>
      <c r="C567" s="1" t="str">
        <f t="shared" si="113"/>
        <v> </v>
      </c>
      <c r="D567" s="20" t="str">
        <f t="shared" si="114"/>
        <v> </v>
      </c>
      <c r="E567" s="20" t="str">
        <f t="shared" si="115"/>
        <v> </v>
      </c>
      <c r="F567" s="20" t="str">
        <f t="shared" si="116"/>
        <v> </v>
      </c>
      <c r="G567" s="20" t="str">
        <f t="shared" si="117"/>
        <v> </v>
      </c>
      <c r="H567" s="20" t="str">
        <f t="shared" si="118"/>
        <v> </v>
      </c>
      <c r="J567" s="1" t="str">
        <f t="shared" si="119"/>
        <v> </v>
      </c>
      <c r="K567" s="1" t="str">
        <f t="shared" si="120"/>
        <v> </v>
      </c>
      <c r="L567" s="20" t="str">
        <f t="shared" si="121"/>
        <v> </v>
      </c>
      <c r="M567" s="20" t="str">
        <f t="shared" si="122"/>
        <v> </v>
      </c>
      <c r="N567" s="20" t="str">
        <f t="shared" si="123"/>
        <v> </v>
      </c>
      <c r="O567" s="20" t="str">
        <f t="shared" si="124"/>
        <v> </v>
      </c>
      <c r="P567" s="20" t="str">
        <f t="shared" si="125"/>
        <v> </v>
      </c>
    </row>
    <row r="568" spans="2:16" ht="12.75">
      <c r="B568" s="1" t="str">
        <f t="shared" si="112"/>
        <v> </v>
      </c>
      <c r="C568" s="1" t="str">
        <f t="shared" si="113"/>
        <v> </v>
      </c>
      <c r="D568" s="20" t="str">
        <f t="shared" si="114"/>
        <v> </v>
      </c>
      <c r="E568" s="20" t="str">
        <f t="shared" si="115"/>
        <v> </v>
      </c>
      <c r="F568" s="20" t="str">
        <f t="shared" si="116"/>
        <v> </v>
      </c>
      <c r="G568" s="20" t="str">
        <f t="shared" si="117"/>
        <v> </v>
      </c>
      <c r="H568" s="20" t="str">
        <f t="shared" si="118"/>
        <v> </v>
      </c>
      <c r="J568" s="1" t="str">
        <f t="shared" si="119"/>
        <v> </v>
      </c>
      <c r="K568" s="1" t="str">
        <f t="shared" si="120"/>
        <v> </v>
      </c>
      <c r="L568" s="20" t="str">
        <f t="shared" si="121"/>
        <v> </v>
      </c>
      <c r="M568" s="20" t="str">
        <f t="shared" si="122"/>
        <v> </v>
      </c>
      <c r="N568" s="20" t="str">
        <f t="shared" si="123"/>
        <v> </v>
      </c>
      <c r="O568" s="20" t="str">
        <f t="shared" si="124"/>
        <v> </v>
      </c>
      <c r="P568" s="20" t="str">
        <f t="shared" si="125"/>
        <v> </v>
      </c>
    </row>
    <row r="569" spans="2:16" ht="12.75">
      <c r="B569" s="1" t="str">
        <f t="shared" si="112"/>
        <v> </v>
      </c>
      <c r="C569" s="1" t="str">
        <f t="shared" si="113"/>
        <v> </v>
      </c>
      <c r="D569" s="20" t="str">
        <f t="shared" si="114"/>
        <v> </v>
      </c>
      <c r="E569" s="20" t="str">
        <f t="shared" si="115"/>
        <v> </v>
      </c>
      <c r="F569" s="20" t="str">
        <f t="shared" si="116"/>
        <v> </v>
      </c>
      <c r="G569" s="20" t="str">
        <f t="shared" si="117"/>
        <v> </v>
      </c>
      <c r="H569" s="20" t="str">
        <f t="shared" si="118"/>
        <v> </v>
      </c>
      <c r="J569" s="1" t="str">
        <f t="shared" si="119"/>
        <v> </v>
      </c>
      <c r="K569" s="1" t="str">
        <f t="shared" si="120"/>
        <v> </v>
      </c>
      <c r="L569" s="20" t="str">
        <f t="shared" si="121"/>
        <v> </v>
      </c>
      <c r="M569" s="20" t="str">
        <f t="shared" si="122"/>
        <v> </v>
      </c>
      <c r="N569" s="20" t="str">
        <f t="shared" si="123"/>
        <v> </v>
      </c>
      <c r="O569" s="20" t="str">
        <f t="shared" si="124"/>
        <v> </v>
      </c>
      <c r="P569" s="20" t="str">
        <f t="shared" si="125"/>
        <v> </v>
      </c>
    </row>
    <row r="570" spans="2:16" ht="12.75">
      <c r="B570" s="1" t="str">
        <f t="shared" si="112"/>
        <v> </v>
      </c>
      <c r="C570" s="1" t="str">
        <f t="shared" si="113"/>
        <v> </v>
      </c>
      <c r="D570" s="20" t="str">
        <f t="shared" si="114"/>
        <v> </v>
      </c>
      <c r="E570" s="20" t="str">
        <f t="shared" si="115"/>
        <v> </v>
      </c>
      <c r="F570" s="20" t="str">
        <f t="shared" si="116"/>
        <v> </v>
      </c>
      <c r="G570" s="20" t="str">
        <f t="shared" si="117"/>
        <v> </v>
      </c>
      <c r="H570" s="20" t="str">
        <f t="shared" si="118"/>
        <v> </v>
      </c>
      <c r="J570" s="1" t="str">
        <f t="shared" si="119"/>
        <v> </v>
      </c>
      <c r="K570" s="1" t="str">
        <f t="shared" si="120"/>
        <v> </v>
      </c>
      <c r="L570" s="20" t="str">
        <f t="shared" si="121"/>
        <v> </v>
      </c>
      <c r="M570" s="20" t="str">
        <f t="shared" si="122"/>
        <v> </v>
      </c>
      <c r="N570" s="20" t="str">
        <f t="shared" si="123"/>
        <v> </v>
      </c>
      <c r="O570" s="20" t="str">
        <f t="shared" si="124"/>
        <v> </v>
      </c>
      <c r="P570" s="20" t="str">
        <f t="shared" si="125"/>
        <v> </v>
      </c>
    </row>
    <row r="571" spans="2:16" ht="12.75">
      <c r="B571" s="1" t="str">
        <f t="shared" si="112"/>
        <v> </v>
      </c>
      <c r="C571" s="1" t="str">
        <f t="shared" si="113"/>
        <v> </v>
      </c>
      <c r="D571" s="20" t="str">
        <f t="shared" si="114"/>
        <v> </v>
      </c>
      <c r="E571" s="20" t="str">
        <f t="shared" si="115"/>
        <v> </v>
      </c>
      <c r="F571" s="20" t="str">
        <f t="shared" si="116"/>
        <v> </v>
      </c>
      <c r="G571" s="20" t="str">
        <f t="shared" si="117"/>
        <v> </v>
      </c>
      <c r="H571" s="20" t="str">
        <f t="shared" si="118"/>
        <v> </v>
      </c>
      <c r="J571" s="1" t="str">
        <f t="shared" si="119"/>
        <v> </v>
      </c>
      <c r="K571" s="1" t="str">
        <f t="shared" si="120"/>
        <v> </v>
      </c>
      <c r="L571" s="20" t="str">
        <f t="shared" si="121"/>
        <v> </v>
      </c>
      <c r="M571" s="20" t="str">
        <f t="shared" si="122"/>
        <v> </v>
      </c>
      <c r="N571" s="20" t="str">
        <f t="shared" si="123"/>
        <v> </v>
      </c>
      <c r="O571" s="20" t="str">
        <f t="shared" si="124"/>
        <v> </v>
      </c>
      <c r="P571" s="20" t="str">
        <f t="shared" si="125"/>
        <v> </v>
      </c>
    </row>
    <row r="572" spans="2:16" ht="12.75">
      <c r="B572" s="1" t="str">
        <f t="shared" si="112"/>
        <v> </v>
      </c>
      <c r="C572" s="1" t="str">
        <f t="shared" si="113"/>
        <v> </v>
      </c>
      <c r="D572" s="20" t="str">
        <f t="shared" si="114"/>
        <v> </v>
      </c>
      <c r="E572" s="20" t="str">
        <f t="shared" si="115"/>
        <v> </v>
      </c>
      <c r="F572" s="20" t="str">
        <f t="shared" si="116"/>
        <v> </v>
      </c>
      <c r="G572" s="20" t="str">
        <f t="shared" si="117"/>
        <v> </v>
      </c>
      <c r="H572" s="20" t="str">
        <f t="shared" si="118"/>
        <v> </v>
      </c>
      <c r="J572" s="1" t="str">
        <f t="shared" si="119"/>
        <v> </v>
      </c>
      <c r="K572" s="1" t="str">
        <f t="shared" si="120"/>
        <v> </v>
      </c>
      <c r="L572" s="20" t="str">
        <f t="shared" si="121"/>
        <v> </v>
      </c>
      <c r="M572" s="20" t="str">
        <f t="shared" si="122"/>
        <v> </v>
      </c>
      <c r="N572" s="20" t="str">
        <f t="shared" si="123"/>
        <v> </v>
      </c>
      <c r="O572" s="20" t="str">
        <f t="shared" si="124"/>
        <v> </v>
      </c>
      <c r="P572" s="20" t="str">
        <f t="shared" si="125"/>
        <v> </v>
      </c>
    </row>
    <row r="573" spans="2:16" ht="12.75">
      <c r="B573" s="1" t="str">
        <f t="shared" si="112"/>
        <v> </v>
      </c>
      <c r="C573" s="1" t="str">
        <f t="shared" si="113"/>
        <v> </v>
      </c>
      <c r="D573" s="20" t="str">
        <f t="shared" si="114"/>
        <v> </v>
      </c>
      <c r="E573" s="20" t="str">
        <f t="shared" si="115"/>
        <v> </v>
      </c>
      <c r="F573" s="20" t="str">
        <f t="shared" si="116"/>
        <v> </v>
      </c>
      <c r="G573" s="20" t="str">
        <f t="shared" si="117"/>
        <v> </v>
      </c>
      <c r="H573" s="20" t="str">
        <f t="shared" si="118"/>
        <v> </v>
      </c>
      <c r="J573" s="1" t="str">
        <f t="shared" si="119"/>
        <v> </v>
      </c>
      <c r="K573" s="1" t="str">
        <f t="shared" si="120"/>
        <v> </v>
      </c>
      <c r="L573" s="20" t="str">
        <f t="shared" si="121"/>
        <v> </v>
      </c>
      <c r="M573" s="20" t="str">
        <f t="shared" si="122"/>
        <v> </v>
      </c>
      <c r="N573" s="20" t="str">
        <f t="shared" si="123"/>
        <v> </v>
      </c>
      <c r="O573" s="20" t="str">
        <f t="shared" si="124"/>
        <v> </v>
      </c>
      <c r="P573" s="20" t="str">
        <f t="shared" si="125"/>
        <v> </v>
      </c>
    </row>
    <row r="574" spans="2:16" ht="12.75">
      <c r="B574" s="1" t="str">
        <f t="shared" si="112"/>
        <v> </v>
      </c>
      <c r="C574" s="1" t="str">
        <f t="shared" si="113"/>
        <v> </v>
      </c>
      <c r="D574" s="20" t="str">
        <f t="shared" si="114"/>
        <v> </v>
      </c>
      <c r="E574" s="20" t="str">
        <f t="shared" si="115"/>
        <v> </v>
      </c>
      <c r="F574" s="20" t="str">
        <f t="shared" si="116"/>
        <v> </v>
      </c>
      <c r="G574" s="20" t="str">
        <f t="shared" si="117"/>
        <v> </v>
      </c>
      <c r="H574" s="20" t="str">
        <f t="shared" si="118"/>
        <v> </v>
      </c>
      <c r="J574" s="1" t="str">
        <f t="shared" si="119"/>
        <v> </v>
      </c>
      <c r="K574" s="1" t="str">
        <f t="shared" si="120"/>
        <v> </v>
      </c>
      <c r="L574" s="20" t="str">
        <f t="shared" si="121"/>
        <v> </v>
      </c>
      <c r="M574" s="20" t="str">
        <f t="shared" si="122"/>
        <v> </v>
      </c>
      <c r="N574" s="20" t="str">
        <f t="shared" si="123"/>
        <v> </v>
      </c>
      <c r="O574" s="20" t="str">
        <f t="shared" si="124"/>
        <v> </v>
      </c>
      <c r="P574" s="20" t="str">
        <f t="shared" si="125"/>
        <v> </v>
      </c>
    </row>
    <row r="575" spans="2:16" ht="12.75">
      <c r="B575" s="1" t="str">
        <f t="shared" si="112"/>
        <v> </v>
      </c>
      <c r="C575" s="1" t="str">
        <f t="shared" si="113"/>
        <v> </v>
      </c>
      <c r="D575" s="20" t="str">
        <f t="shared" si="114"/>
        <v> </v>
      </c>
      <c r="E575" s="20" t="str">
        <f t="shared" si="115"/>
        <v> </v>
      </c>
      <c r="F575" s="20" t="str">
        <f t="shared" si="116"/>
        <v> </v>
      </c>
      <c r="G575" s="20" t="str">
        <f t="shared" si="117"/>
        <v> </v>
      </c>
      <c r="H575" s="20" t="str">
        <f t="shared" si="118"/>
        <v> </v>
      </c>
      <c r="J575" s="1" t="str">
        <f t="shared" si="119"/>
        <v> </v>
      </c>
      <c r="K575" s="1" t="str">
        <f t="shared" si="120"/>
        <v> </v>
      </c>
      <c r="L575" s="20" t="str">
        <f t="shared" si="121"/>
        <v> </v>
      </c>
      <c r="M575" s="20" t="str">
        <f t="shared" si="122"/>
        <v> </v>
      </c>
      <c r="N575" s="20" t="str">
        <f t="shared" si="123"/>
        <v> </v>
      </c>
      <c r="O575" s="20" t="str">
        <f t="shared" si="124"/>
        <v> </v>
      </c>
      <c r="P575" s="20" t="str">
        <f t="shared" si="125"/>
        <v> </v>
      </c>
    </row>
    <row r="576" spans="2:16" ht="12.75">
      <c r="B576" s="1" t="str">
        <f t="shared" si="112"/>
        <v> </v>
      </c>
      <c r="C576" s="1" t="str">
        <f t="shared" si="113"/>
        <v> </v>
      </c>
      <c r="D576" s="20" t="str">
        <f t="shared" si="114"/>
        <v> </v>
      </c>
      <c r="E576" s="20" t="str">
        <f t="shared" si="115"/>
        <v> </v>
      </c>
      <c r="F576" s="20" t="str">
        <f t="shared" si="116"/>
        <v> </v>
      </c>
      <c r="G576" s="20" t="str">
        <f t="shared" si="117"/>
        <v> </v>
      </c>
      <c r="H576" s="20" t="str">
        <f t="shared" si="118"/>
        <v> </v>
      </c>
      <c r="J576" s="1" t="str">
        <f t="shared" si="119"/>
        <v> </v>
      </c>
      <c r="K576" s="1" t="str">
        <f t="shared" si="120"/>
        <v> </v>
      </c>
      <c r="L576" s="20" t="str">
        <f t="shared" si="121"/>
        <v> </v>
      </c>
      <c r="M576" s="20" t="str">
        <f t="shared" si="122"/>
        <v> </v>
      </c>
      <c r="N576" s="20" t="str">
        <f t="shared" si="123"/>
        <v> </v>
      </c>
      <c r="O576" s="20" t="str">
        <f t="shared" si="124"/>
        <v> </v>
      </c>
      <c r="P576" s="20" t="str">
        <f t="shared" si="125"/>
        <v> </v>
      </c>
    </row>
    <row r="577" spans="2:16" ht="12.75">
      <c r="B577" s="1" t="str">
        <f t="shared" si="112"/>
        <v> </v>
      </c>
      <c r="C577" s="1" t="str">
        <f t="shared" si="113"/>
        <v> </v>
      </c>
      <c r="D577" s="20" t="str">
        <f t="shared" si="114"/>
        <v> </v>
      </c>
      <c r="E577" s="20" t="str">
        <f t="shared" si="115"/>
        <v> </v>
      </c>
      <c r="F577" s="20" t="str">
        <f t="shared" si="116"/>
        <v> </v>
      </c>
      <c r="G577" s="20" t="str">
        <f t="shared" si="117"/>
        <v> </v>
      </c>
      <c r="H577" s="20" t="str">
        <f t="shared" si="118"/>
        <v> </v>
      </c>
      <c r="J577" s="1" t="str">
        <f t="shared" si="119"/>
        <v> </v>
      </c>
      <c r="K577" s="1" t="str">
        <f t="shared" si="120"/>
        <v> </v>
      </c>
      <c r="L577" s="20" t="str">
        <f t="shared" si="121"/>
        <v> </v>
      </c>
      <c r="M577" s="20" t="str">
        <f t="shared" si="122"/>
        <v> </v>
      </c>
      <c r="N577" s="20" t="str">
        <f t="shared" si="123"/>
        <v> </v>
      </c>
      <c r="O577" s="20" t="str">
        <f t="shared" si="124"/>
        <v> </v>
      </c>
      <c r="P577" s="20" t="str">
        <f t="shared" si="125"/>
        <v> </v>
      </c>
    </row>
    <row r="578" spans="2:16" ht="12.75">
      <c r="B578" s="1" t="str">
        <f t="shared" si="112"/>
        <v> </v>
      </c>
      <c r="C578" s="1" t="str">
        <f t="shared" si="113"/>
        <v> </v>
      </c>
      <c r="D578" s="20" t="str">
        <f t="shared" si="114"/>
        <v> </v>
      </c>
      <c r="E578" s="20" t="str">
        <f t="shared" si="115"/>
        <v> </v>
      </c>
      <c r="F578" s="20" t="str">
        <f t="shared" si="116"/>
        <v> </v>
      </c>
      <c r="G578" s="20" t="str">
        <f t="shared" si="117"/>
        <v> </v>
      </c>
      <c r="H578" s="20" t="str">
        <f t="shared" si="118"/>
        <v> </v>
      </c>
      <c r="J578" s="1" t="str">
        <f t="shared" si="119"/>
        <v> </v>
      </c>
      <c r="K578" s="1" t="str">
        <f t="shared" si="120"/>
        <v> </v>
      </c>
      <c r="L578" s="20" t="str">
        <f t="shared" si="121"/>
        <v> </v>
      </c>
      <c r="M578" s="20" t="str">
        <f t="shared" si="122"/>
        <v> </v>
      </c>
      <c r="N578" s="20" t="str">
        <f t="shared" si="123"/>
        <v> </v>
      </c>
      <c r="O578" s="20" t="str">
        <f t="shared" si="124"/>
        <v> </v>
      </c>
      <c r="P578" s="20" t="str">
        <f t="shared" si="125"/>
        <v> </v>
      </c>
    </row>
    <row r="579" spans="2:16" ht="12.75">
      <c r="B579" s="1" t="str">
        <f t="shared" si="112"/>
        <v> </v>
      </c>
      <c r="C579" s="1" t="str">
        <f t="shared" si="113"/>
        <v> </v>
      </c>
      <c r="D579" s="20" t="str">
        <f t="shared" si="114"/>
        <v> </v>
      </c>
      <c r="E579" s="20" t="str">
        <f t="shared" si="115"/>
        <v> </v>
      </c>
      <c r="F579" s="20" t="str">
        <f t="shared" si="116"/>
        <v> </v>
      </c>
      <c r="G579" s="20" t="str">
        <f t="shared" si="117"/>
        <v> </v>
      </c>
      <c r="H579" s="20" t="str">
        <f t="shared" si="118"/>
        <v> </v>
      </c>
      <c r="J579" s="1" t="str">
        <f t="shared" si="119"/>
        <v> </v>
      </c>
      <c r="K579" s="1" t="str">
        <f t="shared" si="120"/>
        <v> </v>
      </c>
      <c r="L579" s="20" t="str">
        <f t="shared" si="121"/>
        <v> </v>
      </c>
      <c r="M579" s="20" t="str">
        <f t="shared" si="122"/>
        <v> </v>
      </c>
      <c r="N579" s="20" t="str">
        <f t="shared" si="123"/>
        <v> </v>
      </c>
      <c r="O579" s="20" t="str">
        <f t="shared" si="124"/>
        <v> </v>
      </c>
      <c r="P579" s="20" t="str">
        <f t="shared" si="125"/>
        <v> </v>
      </c>
    </row>
    <row r="580" spans="2:16" ht="12.75">
      <c r="B580" s="1" t="str">
        <f t="shared" si="112"/>
        <v> </v>
      </c>
      <c r="C580" s="1" t="str">
        <f t="shared" si="113"/>
        <v> </v>
      </c>
      <c r="D580" s="20" t="str">
        <f t="shared" si="114"/>
        <v> </v>
      </c>
      <c r="E580" s="20" t="str">
        <f t="shared" si="115"/>
        <v> </v>
      </c>
      <c r="F580" s="20" t="str">
        <f t="shared" si="116"/>
        <v> </v>
      </c>
      <c r="G580" s="20" t="str">
        <f t="shared" si="117"/>
        <v> </v>
      </c>
      <c r="H580" s="20" t="str">
        <f t="shared" si="118"/>
        <v> </v>
      </c>
      <c r="J580" s="1" t="str">
        <f t="shared" si="119"/>
        <v> </v>
      </c>
      <c r="K580" s="1" t="str">
        <f t="shared" si="120"/>
        <v> </v>
      </c>
      <c r="L580" s="20" t="str">
        <f t="shared" si="121"/>
        <v> </v>
      </c>
      <c r="M580" s="20" t="str">
        <f t="shared" si="122"/>
        <v> </v>
      </c>
      <c r="N580" s="20" t="str">
        <f t="shared" si="123"/>
        <v> </v>
      </c>
      <c r="O580" s="20" t="str">
        <f t="shared" si="124"/>
        <v> </v>
      </c>
      <c r="P580" s="20" t="str">
        <f t="shared" si="125"/>
        <v> </v>
      </c>
    </row>
    <row r="581" spans="2:16" ht="12.75">
      <c r="B581" s="1" t="str">
        <f t="shared" si="112"/>
        <v> </v>
      </c>
      <c r="C581" s="1" t="str">
        <f t="shared" si="113"/>
        <v> </v>
      </c>
      <c r="D581" s="20" t="str">
        <f t="shared" si="114"/>
        <v> </v>
      </c>
      <c r="E581" s="20" t="str">
        <f t="shared" si="115"/>
        <v> </v>
      </c>
      <c r="F581" s="20" t="str">
        <f t="shared" si="116"/>
        <v> </v>
      </c>
      <c r="G581" s="20" t="str">
        <f t="shared" si="117"/>
        <v> </v>
      </c>
      <c r="H581" s="20" t="str">
        <f t="shared" si="118"/>
        <v> </v>
      </c>
      <c r="J581" s="1" t="str">
        <f t="shared" si="119"/>
        <v> </v>
      </c>
      <c r="K581" s="1" t="str">
        <f t="shared" si="120"/>
        <v> </v>
      </c>
      <c r="L581" s="20" t="str">
        <f t="shared" si="121"/>
        <v> </v>
      </c>
      <c r="M581" s="20" t="str">
        <f t="shared" si="122"/>
        <v> </v>
      </c>
      <c r="N581" s="20" t="str">
        <f t="shared" si="123"/>
        <v> </v>
      </c>
      <c r="O581" s="20" t="str">
        <f t="shared" si="124"/>
        <v> </v>
      </c>
      <c r="P581" s="20" t="str">
        <f t="shared" si="125"/>
        <v> </v>
      </c>
    </row>
    <row r="582" spans="2:16" ht="12.75">
      <c r="B582" s="1" t="str">
        <f t="shared" si="112"/>
        <v> </v>
      </c>
      <c r="C582" s="1" t="str">
        <f t="shared" si="113"/>
        <v> </v>
      </c>
      <c r="D582" s="20" t="str">
        <f t="shared" si="114"/>
        <v> </v>
      </c>
      <c r="E582" s="20" t="str">
        <f t="shared" si="115"/>
        <v> </v>
      </c>
      <c r="F582" s="20" t="str">
        <f t="shared" si="116"/>
        <v> </v>
      </c>
      <c r="G582" s="20" t="str">
        <f t="shared" si="117"/>
        <v> </v>
      </c>
      <c r="H582" s="20" t="str">
        <f t="shared" si="118"/>
        <v> </v>
      </c>
      <c r="J582" s="1" t="str">
        <f t="shared" si="119"/>
        <v> </v>
      </c>
      <c r="K582" s="1" t="str">
        <f t="shared" si="120"/>
        <v> </v>
      </c>
      <c r="L582" s="20" t="str">
        <f t="shared" si="121"/>
        <v> </v>
      </c>
      <c r="M582" s="20" t="str">
        <f t="shared" si="122"/>
        <v> </v>
      </c>
      <c r="N582" s="20" t="str">
        <f t="shared" si="123"/>
        <v> </v>
      </c>
      <c r="O582" s="20" t="str">
        <f t="shared" si="124"/>
        <v> </v>
      </c>
      <c r="P582" s="20" t="str">
        <f t="shared" si="125"/>
        <v> </v>
      </c>
    </row>
    <row r="583" spans="2:16" ht="12.75">
      <c r="B583" s="1" t="str">
        <f t="shared" si="112"/>
        <v> </v>
      </c>
      <c r="C583" s="1" t="str">
        <f t="shared" si="113"/>
        <v> </v>
      </c>
      <c r="D583" s="20" t="str">
        <f t="shared" si="114"/>
        <v> </v>
      </c>
      <c r="E583" s="20" t="str">
        <f t="shared" si="115"/>
        <v> </v>
      </c>
      <c r="F583" s="20" t="str">
        <f t="shared" si="116"/>
        <v> </v>
      </c>
      <c r="G583" s="20" t="str">
        <f t="shared" si="117"/>
        <v> </v>
      </c>
      <c r="H583" s="20" t="str">
        <f t="shared" si="118"/>
        <v> </v>
      </c>
      <c r="J583" s="1" t="str">
        <f t="shared" si="119"/>
        <v> </v>
      </c>
      <c r="K583" s="1" t="str">
        <f t="shared" si="120"/>
        <v> </v>
      </c>
      <c r="L583" s="20" t="str">
        <f t="shared" si="121"/>
        <v> </v>
      </c>
      <c r="M583" s="20" t="str">
        <f t="shared" si="122"/>
        <v> </v>
      </c>
      <c r="N583" s="20" t="str">
        <f t="shared" si="123"/>
        <v> </v>
      </c>
      <c r="O583" s="20" t="str">
        <f t="shared" si="124"/>
        <v> </v>
      </c>
      <c r="P583" s="20" t="str">
        <f t="shared" si="125"/>
        <v> </v>
      </c>
    </row>
    <row r="584" spans="2:16" ht="12.75">
      <c r="B584" s="1" t="str">
        <f t="shared" si="112"/>
        <v> </v>
      </c>
      <c r="C584" s="1" t="str">
        <f t="shared" si="113"/>
        <v> </v>
      </c>
      <c r="D584" s="20" t="str">
        <f t="shared" si="114"/>
        <v> </v>
      </c>
      <c r="E584" s="20" t="str">
        <f t="shared" si="115"/>
        <v> </v>
      </c>
      <c r="F584" s="20" t="str">
        <f t="shared" si="116"/>
        <v> </v>
      </c>
      <c r="G584" s="20" t="str">
        <f t="shared" si="117"/>
        <v> </v>
      </c>
      <c r="H584" s="20" t="str">
        <f t="shared" si="118"/>
        <v> </v>
      </c>
      <c r="J584" s="1" t="str">
        <f t="shared" si="119"/>
        <v> </v>
      </c>
      <c r="K584" s="1" t="str">
        <f t="shared" si="120"/>
        <v> </v>
      </c>
      <c r="L584" s="20" t="str">
        <f t="shared" si="121"/>
        <v> </v>
      </c>
      <c r="M584" s="20" t="str">
        <f t="shared" si="122"/>
        <v> </v>
      </c>
      <c r="N584" s="20" t="str">
        <f t="shared" si="123"/>
        <v> </v>
      </c>
      <c r="O584" s="20" t="str">
        <f t="shared" si="124"/>
        <v> </v>
      </c>
      <c r="P584" s="20" t="str">
        <f t="shared" si="125"/>
        <v> </v>
      </c>
    </row>
    <row r="585" spans="2:16" ht="12.75">
      <c r="B585" s="1" t="str">
        <f t="shared" si="112"/>
        <v> </v>
      </c>
      <c r="C585" s="1" t="str">
        <f t="shared" si="113"/>
        <v> </v>
      </c>
      <c r="D585" s="20" t="str">
        <f t="shared" si="114"/>
        <v> </v>
      </c>
      <c r="E585" s="20" t="str">
        <f t="shared" si="115"/>
        <v> </v>
      </c>
      <c r="F585" s="20" t="str">
        <f t="shared" si="116"/>
        <v> </v>
      </c>
      <c r="G585" s="20" t="str">
        <f t="shared" si="117"/>
        <v> </v>
      </c>
      <c r="H585" s="20" t="str">
        <f t="shared" si="118"/>
        <v> </v>
      </c>
      <c r="J585" s="1" t="str">
        <f t="shared" si="119"/>
        <v> </v>
      </c>
      <c r="K585" s="1" t="str">
        <f t="shared" si="120"/>
        <v> </v>
      </c>
      <c r="L585" s="20" t="str">
        <f t="shared" si="121"/>
        <v> </v>
      </c>
      <c r="M585" s="20" t="str">
        <f t="shared" si="122"/>
        <v> </v>
      </c>
      <c r="N585" s="20" t="str">
        <f t="shared" si="123"/>
        <v> </v>
      </c>
      <c r="O585" s="20" t="str">
        <f t="shared" si="124"/>
        <v> </v>
      </c>
      <c r="P585" s="20" t="str">
        <f t="shared" si="125"/>
        <v> </v>
      </c>
    </row>
    <row r="586" spans="2:16" ht="12.75">
      <c r="B586" s="1" t="str">
        <f t="shared" si="112"/>
        <v> </v>
      </c>
      <c r="C586" s="1" t="str">
        <f t="shared" si="113"/>
        <v> </v>
      </c>
      <c r="D586" s="20" t="str">
        <f t="shared" si="114"/>
        <v> </v>
      </c>
      <c r="E586" s="20" t="str">
        <f t="shared" si="115"/>
        <v> </v>
      </c>
      <c r="F586" s="20" t="str">
        <f t="shared" si="116"/>
        <v> </v>
      </c>
      <c r="G586" s="20" t="str">
        <f t="shared" si="117"/>
        <v> </v>
      </c>
      <c r="H586" s="20" t="str">
        <f t="shared" si="118"/>
        <v> </v>
      </c>
      <c r="J586" s="1" t="str">
        <f t="shared" si="119"/>
        <v> </v>
      </c>
      <c r="K586" s="1" t="str">
        <f t="shared" si="120"/>
        <v> </v>
      </c>
      <c r="L586" s="20" t="str">
        <f t="shared" si="121"/>
        <v> </v>
      </c>
      <c r="M586" s="20" t="str">
        <f t="shared" si="122"/>
        <v> </v>
      </c>
      <c r="N586" s="20" t="str">
        <f t="shared" si="123"/>
        <v> </v>
      </c>
      <c r="O586" s="20" t="str">
        <f t="shared" si="124"/>
        <v> </v>
      </c>
      <c r="P586" s="20" t="str">
        <f t="shared" si="125"/>
        <v> </v>
      </c>
    </row>
    <row r="587" spans="2:16" ht="12.75">
      <c r="B587" s="1" t="str">
        <f t="shared" si="112"/>
        <v> </v>
      </c>
      <c r="C587" s="1" t="str">
        <f t="shared" si="113"/>
        <v> </v>
      </c>
      <c r="D587" s="20" t="str">
        <f t="shared" si="114"/>
        <v> </v>
      </c>
      <c r="E587" s="20" t="str">
        <f t="shared" si="115"/>
        <v> </v>
      </c>
      <c r="F587" s="20" t="str">
        <f t="shared" si="116"/>
        <v> </v>
      </c>
      <c r="G587" s="20" t="str">
        <f t="shared" si="117"/>
        <v> </v>
      </c>
      <c r="H587" s="20" t="str">
        <f t="shared" si="118"/>
        <v> </v>
      </c>
      <c r="J587" s="1" t="str">
        <f t="shared" si="119"/>
        <v> </v>
      </c>
      <c r="K587" s="1" t="str">
        <f t="shared" si="120"/>
        <v> </v>
      </c>
      <c r="L587" s="20" t="str">
        <f t="shared" si="121"/>
        <v> </v>
      </c>
      <c r="M587" s="20" t="str">
        <f t="shared" si="122"/>
        <v> </v>
      </c>
      <c r="N587" s="20" t="str">
        <f t="shared" si="123"/>
        <v> </v>
      </c>
      <c r="O587" s="20" t="str">
        <f t="shared" si="124"/>
        <v> </v>
      </c>
      <c r="P587" s="20" t="str">
        <f t="shared" si="125"/>
        <v> </v>
      </c>
    </row>
    <row r="588" spans="2:16" ht="12.75">
      <c r="B588" s="1" t="str">
        <f t="shared" si="112"/>
        <v> </v>
      </c>
      <c r="C588" s="1" t="str">
        <f t="shared" si="113"/>
        <v> </v>
      </c>
      <c r="D588" s="20" t="str">
        <f t="shared" si="114"/>
        <v> </v>
      </c>
      <c r="E588" s="20" t="str">
        <f t="shared" si="115"/>
        <v> </v>
      </c>
      <c r="F588" s="20" t="str">
        <f t="shared" si="116"/>
        <v> </v>
      </c>
      <c r="G588" s="20" t="str">
        <f t="shared" si="117"/>
        <v> </v>
      </c>
      <c r="H588" s="20" t="str">
        <f t="shared" si="118"/>
        <v> </v>
      </c>
      <c r="J588" s="1" t="str">
        <f t="shared" si="119"/>
        <v> </v>
      </c>
      <c r="K588" s="1" t="str">
        <f t="shared" si="120"/>
        <v> </v>
      </c>
      <c r="L588" s="20" t="str">
        <f t="shared" si="121"/>
        <v> </v>
      </c>
      <c r="M588" s="20" t="str">
        <f t="shared" si="122"/>
        <v> </v>
      </c>
      <c r="N588" s="20" t="str">
        <f t="shared" si="123"/>
        <v> </v>
      </c>
      <c r="O588" s="20" t="str">
        <f t="shared" si="124"/>
        <v> </v>
      </c>
      <c r="P588" s="20" t="str">
        <f t="shared" si="125"/>
        <v> </v>
      </c>
    </row>
    <row r="589" spans="2:16" ht="12.75">
      <c r="B589" s="1" t="str">
        <f t="shared" si="112"/>
        <v> </v>
      </c>
      <c r="C589" s="1" t="str">
        <f t="shared" si="113"/>
        <v> </v>
      </c>
      <c r="D589" s="20" t="str">
        <f t="shared" si="114"/>
        <v> </v>
      </c>
      <c r="E589" s="20" t="str">
        <f t="shared" si="115"/>
        <v> </v>
      </c>
      <c r="F589" s="20" t="str">
        <f t="shared" si="116"/>
        <v> </v>
      </c>
      <c r="G589" s="20" t="str">
        <f t="shared" si="117"/>
        <v> </v>
      </c>
      <c r="H589" s="20" t="str">
        <f t="shared" si="118"/>
        <v> </v>
      </c>
      <c r="J589" s="1" t="str">
        <f t="shared" si="119"/>
        <v> </v>
      </c>
      <c r="K589" s="1" t="str">
        <f t="shared" si="120"/>
        <v> </v>
      </c>
      <c r="L589" s="20" t="str">
        <f t="shared" si="121"/>
        <v> </v>
      </c>
      <c r="M589" s="20" t="str">
        <f t="shared" si="122"/>
        <v> </v>
      </c>
      <c r="N589" s="20" t="str">
        <f t="shared" si="123"/>
        <v> </v>
      </c>
      <c r="O589" s="20" t="str">
        <f t="shared" si="124"/>
        <v> </v>
      </c>
      <c r="P589" s="20" t="str">
        <f t="shared" si="125"/>
        <v> </v>
      </c>
    </row>
    <row r="590" spans="2:16" ht="12.75">
      <c r="B590" s="1" t="str">
        <f t="shared" si="112"/>
        <v> </v>
      </c>
      <c r="C590" s="1" t="str">
        <f t="shared" si="113"/>
        <v> </v>
      </c>
      <c r="D590" s="20" t="str">
        <f t="shared" si="114"/>
        <v> </v>
      </c>
      <c r="E590" s="20" t="str">
        <f t="shared" si="115"/>
        <v> </v>
      </c>
      <c r="F590" s="20" t="str">
        <f t="shared" si="116"/>
        <v> </v>
      </c>
      <c r="G590" s="20" t="str">
        <f t="shared" si="117"/>
        <v> </v>
      </c>
      <c r="H590" s="20" t="str">
        <f t="shared" si="118"/>
        <v> </v>
      </c>
      <c r="J590" s="1" t="str">
        <f t="shared" si="119"/>
        <v> </v>
      </c>
      <c r="K590" s="1" t="str">
        <f t="shared" si="120"/>
        <v> </v>
      </c>
      <c r="L590" s="20" t="str">
        <f t="shared" si="121"/>
        <v> </v>
      </c>
      <c r="M590" s="20" t="str">
        <f t="shared" si="122"/>
        <v> </v>
      </c>
      <c r="N590" s="20" t="str">
        <f t="shared" si="123"/>
        <v> </v>
      </c>
      <c r="O590" s="20" t="str">
        <f t="shared" si="124"/>
        <v> </v>
      </c>
      <c r="P590" s="20" t="str">
        <f t="shared" si="125"/>
        <v> </v>
      </c>
    </row>
    <row r="591" spans="2:16" ht="12.75">
      <c r="B591" s="1" t="str">
        <f t="shared" si="112"/>
        <v> </v>
      </c>
      <c r="C591" s="1" t="str">
        <f t="shared" si="113"/>
        <v> </v>
      </c>
      <c r="D591" s="20" t="str">
        <f t="shared" si="114"/>
        <v> </v>
      </c>
      <c r="E591" s="20" t="str">
        <f t="shared" si="115"/>
        <v> </v>
      </c>
      <c r="F591" s="20" t="str">
        <f t="shared" si="116"/>
        <v> </v>
      </c>
      <c r="G591" s="20" t="str">
        <f t="shared" si="117"/>
        <v> </v>
      </c>
      <c r="H591" s="20" t="str">
        <f t="shared" si="118"/>
        <v> </v>
      </c>
      <c r="J591" s="1" t="str">
        <f t="shared" si="119"/>
        <v> </v>
      </c>
      <c r="K591" s="1" t="str">
        <f t="shared" si="120"/>
        <v> </v>
      </c>
      <c r="L591" s="20" t="str">
        <f t="shared" si="121"/>
        <v> </v>
      </c>
      <c r="M591" s="20" t="str">
        <f t="shared" si="122"/>
        <v> </v>
      </c>
      <c r="N591" s="20" t="str">
        <f t="shared" si="123"/>
        <v> </v>
      </c>
      <c r="O591" s="20" t="str">
        <f t="shared" si="124"/>
        <v> </v>
      </c>
      <c r="P591" s="20" t="str">
        <f t="shared" si="125"/>
        <v> </v>
      </c>
    </row>
    <row r="592" spans="2:16" ht="12.75">
      <c r="B592" s="1" t="str">
        <f t="shared" si="112"/>
        <v> </v>
      </c>
      <c r="C592" s="1" t="str">
        <f t="shared" si="113"/>
        <v> </v>
      </c>
      <c r="D592" s="20" t="str">
        <f t="shared" si="114"/>
        <v> </v>
      </c>
      <c r="E592" s="20" t="str">
        <f t="shared" si="115"/>
        <v> </v>
      </c>
      <c r="F592" s="20" t="str">
        <f t="shared" si="116"/>
        <v> </v>
      </c>
      <c r="G592" s="20" t="str">
        <f t="shared" si="117"/>
        <v> </v>
      </c>
      <c r="H592" s="20" t="str">
        <f t="shared" si="118"/>
        <v> </v>
      </c>
      <c r="J592" s="1" t="str">
        <f t="shared" si="119"/>
        <v> </v>
      </c>
      <c r="K592" s="1" t="str">
        <f t="shared" si="120"/>
        <v> </v>
      </c>
      <c r="L592" s="20" t="str">
        <f t="shared" si="121"/>
        <v> </v>
      </c>
      <c r="M592" s="20" t="str">
        <f t="shared" si="122"/>
        <v> </v>
      </c>
      <c r="N592" s="20" t="str">
        <f t="shared" si="123"/>
        <v> </v>
      </c>
      <c r="O592" s="20" t="str">
        <f t="shared" si="124"/>
        <v> </v>
      </c>
      <c r="P592" s="20" t="str">
        <f t="shared" si="125"/>
        <v> </v>
      </c>
    </row>
    <row r="593" spans="2:16" ht="12.75">
      <c r="B593" s="1" t="str">
        <f t="shared" si="112"/>
        <v> </v>
      </c>
      <c r="C593" s="1" t="str">
        <f t="shared" si="113"/>
        <v> </v>
      </c>
      <c r="D593" s="20" t="str">
        <f t="shared" si="114"/>
        <v> </v>
      </c>
      <c r="E593" s="20" t="str">
        <f t="shared" si="115"/>
        <v> </v>
      </c>
      <c r="F593" s="20" t="str">
        <f t="shared" si="116"/>
        <v> </v>
      </c>
      <c r="G593" s="20" t="str">
        <f t="shared" si="117"/>
        <v> </v>
      </c>
      <c r="H593" s="20" t="str">
        <f t="shared" si="118"/>
        <v> </v>
      </c>
      <c r="J593" s="1" t="str">
        <f t="shared" si="119"/>
        <v> </v>
      </c>
      <c r="K593" s="1" t="str">
        <f t="shared" si="120"/>
        <v> </v>
      </c>
      <c r="L593" s="20" t="str">
        <f t="shared" si="121"/>
        <v> </v>
      </c>
      <c r="M593" s="20" t="str">
        <f t="shared" si="122"/>
        <v> </v>
      </c>
      <c r="N593" s="20" t="str">
        <f t="shared" si="123"/>
        <v> </v>
      </c>
      <c r="O593" s="20" t="str">
        <f t="shared" si="124"/>
        <v> </v>
      </c>
      <c r="P593" s="20" t="str">
        <f t="shared" si="125"/>
        <v> </v>
      </c>
    </row>
    <row r="594" spans="2:16" ht="12.75">
      <c r="B594" s="1" t="str">
        <f t="shared" si="112"/>
        <v> </v>
      </c>
      <c r="C594" s="1" t="str">
        <f t="shared" si="113"/>
        <v> </v>
      </c>
      <c r="D594" s="20" t="str">
        <f t="shared" si="114"/>
        <v> </v>
      </c>
      <c r="E594" s="20" t="str">
        <f t="shared" si="115"/>
        <v> </v>
      </c>
      <c r="F594" s="20" t="str">
        <f t="shared" si="116"/>
        <v> </v>
      </c>
      <c r="G594" s="20" t="str">
        <f t="shared" si="117"/>
        <v> </v>
      </c>
      <c r="H594" s="20" t="str">
        <f t="shared" si="118"/>
        <v> </v>
      </c>
      <c r="J594" s="1" t="str">
        <f t="shared" si="119"/>
        <v> </v>
      </c>
      <c r="K594" s="1" t="str">
        <f t="shared" si="120"/>
        <v> </v>
      </c>
      <c r="L594" s="20" t="str">
        <f t="shared" si="121"/>
        <v> </v>
      </c>
      <c r="M594" s="20" t="str">
        <f t="shared" si="122"/>
        <v> </v>
      </c>
      <c r="N594" s="20" t="str">
        <f t="shared" si="123"/>
        <v> </v>
      </c>
      <c r="O594" s="20" t="str">
        <f t="shared" si="124"/>
        <v> </v>
      </c>
      <c r="P594" s="20" t="str">
        <f t="shared" si="125"/>
        <v> </v>
      </c>
    </row>
    <row r="595" spans="2:16" ht="12.75">
      <c r="B595" s="1" t="str">
        <f t="shared" si="112"/>
        <v> </v>
      </c>
      <c r="C595" s="1" t="str">
        <f t="shared" si="113"/>
        <v> </v>
      </c>
      <c r="D595" s="20" t="str">
        <f t="shared" si="114"/>
        <v> </v>
      </c>
      <c r="E595" s="20" t="str">
        <f t="shared" si="115"/>
        <v> </v>
      </c>
      <c r="F595" s="20" t="str">
        <f t="shared" si="116"/>
        <v> </v>
      </c>
      <c r="G595" s="20" t="str">
        <f t="shared" si="117"/>
        <v> </v>
      </c>
      <c r="H595" s="20" t="str">
        <f t="shared" si="118"/>
        <v> </v>
      </c>
      <c r="J595" s="1" t="str">
        <f t="shared" si="119"/>
        <v> </v>
      </c>
      <c r="K595" s="1" t="str">
        <f t="shared" si="120"/>
        <v> </v>
      </c>
      <c r="L595" s="20" t="str">
        <f t="shared" si="121"/>
        <v> </v>
      </c>
      <c r="M595" s="20" t="str">
        <f t="shared" si="122"/>
        <v> </v>
      </c>
      <c r="N595" s="20" t="str">
        <f t="shared" si="123"/>
        <v> </v>
      </c>
      <c r="O595" s="20" t="str">
        <f t="shared" si="124"/>
        <v> </v>
      </c>
      <c r="P595" s="20" t="str">
        <f t="shared" si="125"/>
        <v> </v>
      </c>
    </row>
    <row r="596" spans="2:16" ht="12.75">
      <c r="B596" s="1" t="str">
        <f t="shared" si="112"/>
        <v> </v>
      </c>
      <c r="C596" s="1" t="str">
        <f t="shared" si="113"/>
        <v> </v>
      </c>
      <c r="D596" s="20" t="str">
        <f t="shared" si="114"/>
        <v> </v>
      </c>
      <c r="E596" s="20" t="str">
        <f t="shared" si="115"/>
        <v> </v>
      </c>
      <c r="F596" s="20" t="str">
        <f t="shared" si="116"/>
        <v> </v>
      </c>
      <c r="G596" s="20" t="str">
        <f t="shared" si="117"/>
        <v> </v>
      </c>
      <c r="H596" s="20" t="str">
        <f t="shared" si="118"/>
        <v> </v>
      </c>
      <c r="J596" s="1" t="str">
        <f t="shared" si="119"/>
        <v> </v>
      </c>
      <c r="K596" s="1" t="str">
        <f t="shared" si="120"/>
        <v> </v>
      </c>
      <c r="L596" s="20" t="str">
        <f t="shared" si="121"/>
        <v> </v>
      </c>
      <c r="M596" s="20" t="str">
        <f t="shared" si="122"/>
        <v> </v>
      </c>
      <c r="N596" s="20" t="str">
        <f t="shared" si="123"/>
        <v> </v>
      </c>
      <c r="O596" s="20" t="str">
        <f t="shared" si="124"/>
        <v> </v>
      </c>
      <c r="P596" s="20" t="str">
        <f t="shared" si="125"/>
        <v> </v>
      </c>
    </row>
    <row r="597" spans="2:16" ht="12.75">
      <c r="B597" s="1" t="str">
        <f t="shared" si="112"/>
        <v> </v>
      </c>
      <c r="C597" s="1" t="str">
        <f t="shared" si="113"/>
        <v> </v>
      </c>
      <c r="D597" s="20" t="str">
        <f t="shared" si="114"/>
        <v> </v>
      </c>
      <c r="E597" s="20" t="str">
        <f t="shared" si="115"/>
        <v> </v>
      </c>
      <c r="F597" s="20" t="str">
        <f t="shared" si="116"/>
        <v> </v>
      </c>
      <c r="G597" s="20" t="str">
        <f t="shared" si="117"/>
        <v> </v>
      </c>
      <c r="H597" s="20" t="str">
        <f t="shared" si="118"/>
        <v> </v>
      </c>
      <c r="J597" s="1" t="str">
        <f t="shared" si="119"/>
        <v> </v>
      </c>
      <c r="K597" s="1" t="str">
        <f t="shared" si="120"/>
        <v> </v>
      </c>
      <c r="L597" s="20" t="str">
        <f t="shared" si="121"/>
        <v> </v>
      </c>
      <c r="M597" s="20" t="str">
        <f t="shared" si="122"/>
        <v> </v>
      </c>
      <c r="N597" s="20" t="str">
        <f t="shared" si="123"/>
        <v> </v>
      </c>
      <c r="O597" s="20" t="str">
        <f t="shared" si="124"/>
        <v> </v>
      </c>
      <c r="P597" s="20" t="str">
        <f t="shared" si="125"/>
        <v> </v>
      </c>
    </row>
    <row r="598" spans="2:16" ht="12.75">
      <c r="B598" s="1" t="str">
        <f t="shared" si="112"/>
        <v> </v>
      </c>
      <c r="C598" s="1" t="str">
        <f t="shared" si="113"/>
        <v> </v>
      </c>
      <c r="D598" s="20" t="str">
        <f t="shared" si="114"/>
        <v> </v>
      </c>
      <c r="E598" s="20" t="str">
        <f t="shared" si="115"/>
        <v> </v>
      </c>
      <c r="F598" s="20" t="str">
        <f t="shared" si="116"/>
        <v> </v>
      </c>
      <c r="G598" s="20" t="str">
        <f t="shared" si="117"/>
        <v> </v>
      </c>
      <c r="H598" s="20" t="str">
        <f t="shared" si="118"/>
        <v> </v>
      </c>
      <c r="J598" s="1" t="str">
        <f t="shared" si="119"/>
        <v> </v>
      </c>
      <c r="K598" s="1" t="str">
        <f t="shared" si="120"/>
        <v> </v>
      </c>
      <c r="L598" s="20" t="str">
        <f t="shared" si="121"/>
        <v> </v>
      </c>
      <c r="M598" s="20" t="str">
        <f t="shared" si="122"/>
        <v> </v>
      </c>
      <c r="N598" s="20" t="str">
        <f t="shared" si="123"/>
        <v> </v>
      </c>
      <c r="O598" s="20" t="str">
        <f t="shared" si="124"/>
        <v> </v>
      </c>
      <c r="P598" s="20" t="str">
        <f t="shared" si="125"/>
        <v> </v>
      </c>
    </row>
    <row r="599" spans="2:16" ht="12.75">
      <c r="B599" s="1" t="str">
        <f t="shared" si="112"/>
        <v> </v>
      </c>
      <c r="C599" s="1" t="str">
        <f t="shared" si="113"/>
        <v> </v>
      </c>
      <c r="D599" s="20" t="str">
        <f t="shared" si="114"/>
        <v> </v>
      </c>
      <c r="E599" s="20" t="str">
        <f t="shared" si="115"/>
        <v> </v>
      </c>
      <c r="F599" s="20" t="str">
        <f t="shared" si="116"/>
        <v> </v>
      </c>
      <c r="G599" s="20" t="str">
        <f t="shared" si="117"/>
        <v> </v>
      </c>
      <c r="H599" s="20" t="str">
        <f t="shared" si="118"/>
        <v> </v>
      </c>
      <c r="J599" s="1" t="str">
        <f t="shared" si="119"/>
        <v> </v>
      </c>
      <c r="K599" s="1" t="str">
        <f t="shared" si="120"/>
        <v> </v>
      </c>
      <c r="L599" s="20" t="str">
        <f t="shared" si="121"/>
        <v> </v>
      </c>
      <c r="M599" s="20" t="str">
        <f t="shared" si="122"/>
        <v> </v>
      </c>
      <c r="N599" s="20" t="str">
        <f t="shared" si="123"/>
        <v> </v>
      </c>
      <c r="O599" s="20" t="str">
        <f t="shared" si="124"/>
        <v> </v>
      </c>
      <c r="P599" s="20" t="str">
        <f t="shared" si="125"/>
        <v> </v>
      </c>
    </row>
    <row r="600" spans="2:16" ht="12.75">
      <c r="B600" s="1" t="str">
        <f t="shared" si="112"/>
        <v> </v>
      </c>
      <c r="C600" s="1" t="str">
        <f t="shared" si="113"/>
        <v> </v>
      </c>
      <c r="D600" s="20" t="str">
        <f t="shared" si="114"/>
        <v> </v>
      </c>
      <c r="E600" s="20" t="str">
        <f t="shared" si="115"/>
        <v> </v>
      </c>
      <c r="F600" s="20" t="str">
        <f t="shared" si="116"/>
        <v> </v>
      </c>
      <c r="G600" s="20" t="str">
        <f t="shared" si="117"/>
        <v> </v>
      </c>
      <c r="H600" s="20" t="str">
        <f t="shared" si="118"/>
        <v> </v>
      </c>
      <c r="J600" s="1" t="str">
        <f t="shared" si="119"/>
        <v> </v>
      </c>
      <c r="K600" s="1" t="str">
        <f t="shared" si="120"/>
        <v> </v>
      </c>
      <c r="L600" s="20" t="str">
        <f t="shared" si="121"/>
        <v> </v>
      </c>
      <c r="M600" s="20" t="str">
        <f t="shared" si="122"/>
        <v> </v>
      </c>
      <c r="N600" s="20" t="str">
        <f t="shared" si="123"/>
        <v> </v>
      </c>
      <c r="O600" s="20" t="str">
        <f t="shared" si="124"/>
        <v> </v>
      </c>
      <c r="P600" s="20" t="str">
        <f t="shared" si="125"/>
        <v> </v>
      </c>
    </row>
    <row r="601" spans="2:16" ht="12.75">
      <c r="B601" s="1" t="str">
        <f t="shared" si="112"/>
        <v> </v>
      </c>
      <c r="C601" s="1" t="str">
        <f t="shared" si="113"/>
        <v> </v>
      </c>
      <c r="D601" s="20" t="str">
        <f t="shared" si="114"/>
        <v> </v>
      </c>
      <c r="E601" s="20" t="str">
        <f t="shared" si="115"/>
        <v> </v>
      </c>
      <c r="F601" s="20" t="str">
        <f t="shared" si="116"/>
        <v> </v>
      </c>
      <c r="G601" s="20" t="str">
        <f t="shared" si="117"/>
        <v> </v>
      </c>
      <c r="H601" s="20" t="str">
        <f t="shared" si="118"/>
        <v> </v>
      </c>
      <c r="J601" s="1" t="str">
        <f t="shared" si="119"/>
        <v> </v>
      </c>
      <c r="K601" s="1" t="str">
        <f t="shared" si="120"/>
        <v> </v>
      </c>
      <c r="L601" s="20" t="str">
        <f t="shared" si="121"/>
        <v> </v>
      </c>
      <c r="M601" s="20" t="str">
        <f t="shared" si="122"/>
        <v> </v>
      </c>
      <c r="N601" s="20" t="str">
        <f t="shared" si="123"/>
        <v> </v>
      </c>
      <c r="O601" s="20" t="str">
        <f t="shared" si="124"/>
        <v> </v>
      </c>
      <c r="P601" s="20" t="str">
        <f t="shared" si="125"/>
        <v> </v>
      </c>
    </row>
    <row r="602" spans="2:16" ht="12.75">
      <c r="B602" s="1" t="str">
        <f t="shared" si="112"/>
        <v> </v>
      </c>
      <c r="C602" s="1" t="str">
        <f t="shared" si="113"/>
        <v> </v>
      </c>
      <c r="D602" s="20" t="str">
        <f t="shared" si="114"/>
        <v> </v>
      </c>
      <c r="E602" s="20" t="str">
        <f t="shared" si="115"/>
        <v> </v>
      </c>
      <c r="F602" s="20" t="str">
        <f t="shared" si="116"/>
        <v> </v>
      </c>
      <c r="G602" s="20" t="str">
        <f t="shared" si="117"/>
        <v> </v>
      </c>
      <c r="H602" s="20" t="str">
        <f t="shared" si="118"/>
        <v> </v>
      </c>
      <c r="J602" s="1" t="str">
        <f t="shared" si="119"/>
        <v> </v>
      </c>
      <c r="K602" s="1" t="str">
        <f t="shared" si="120"/>
        <v> </v>
      </c>
      <c r="L602" s="20" t="str">
        <f t="shared" si="121"/>
        <v> </v>
      </c>
      <c r="M602" s="20" t="str">
        <f t="shared" si="122"/>
        <v> </v>
      </c>
      <c r="N602" s="20" t="str">
        <f t="shared" si="123"/>
        <v> </v>
      </c>
      <c r="O602" s="20" t="str">
        <f t="shared" si="124"/>
        <v> </v>
      </c>
      <c r="P602" s="20" t="str">
        <f t="shared" si="125"/>
        <v> </v>
      </c>
    </row>
    <row r="603" spans="2:16" ht="12.75">
      <c r="B603" s="1" t="str">
        <f t="shared" si="112"/>
        <v> </v>
      </c>
      <c r="C603" s="1" t="str">
        <f t="shared" si="113"/>
        <v> </v>
      </c>
      <c r="D603" s="20" t="str">
        <f t="shared" si="114"/>
        <v> </v>
      </c>
      <c r="E603" s="20" t="str">
        <f t="shared" si="115"/>
        <v> </v>
      </c>
      <c r="F603" s="20" t="str">
        <f t="shared" si="116"/>
        <v> </v>
      </c>
      <c r="G603" s="20" t="str">
        <f t="shared" si="117"/>
        <v> </v>
      </c>
      <c r="H603" s="20" t="str">
        <f t="shared" si="118"/>
        <v> </v>
      </c>
      <c r="J603" s="1" t="str">
        <f t="shared" si="119"/>
        <v> </v>
      </c>
      <c r="K603" s="1" t="str">
        <f t="shared" si="120"/>
        <v> </v>
      </c>
      <c r="L603" s="20" t="str">
        <f t="shared" si="121"/>
        <v> </v>
      </c>
      <c r="M603" s="20" t="str">
        <f t="shared" si="122"/>
        <v> </v>
      </c>
      <c r="N603" s="20" t="str">
        <f t="shared" si="123"/>
        <v> </v>
      </c>
      <c r="O603" s="20" t="str">
        <f t="shared" si="124"/>
        <v> </v>
      </c>
      <c r="P603" s="20" t="str">
        <f t="shared" si="125"/>
        <v> </v>
      </c>
    </row>
    <row r="604" spans="2:16" ht="12.75">
      <c r="B604" s="1" t="str">
        <f t="shared" si="112"/>
        <v> </v>
      </c>
      <c r="C604" s="1" t="str">
        <f t="shared" si="113"/>
        <v> </v>
      </c>
      <c r="D604" s="20" t="str">
        <f t="shared" si="114"/>
        <v> </v>
      </c>
      <c r="E604" s="20" t="str">
        <f t="shared" si="115"/>
        <v> </v>
      </c>
      <c r="F604" s="20" t="str">
        <f t="shared" si="116"/>
        <v> </v>
      </c>
      <c r="G604" s="20" t="str">
        <f t="shared" si="117"/>
        <v> </v>
      </c>
      <c r="H604" s="20" t="str">
        <f t="shared" si="118"/>
        <v> </v>
      </c>
      <c r="J604" s="1" t="str">
        <f t="shared" si="119"/>
        <v> </v>
      </c>
      <c r="K604" s="1" t="str">
        <f t="shared" si="120"/>
        <v> </v>
      </c>
      <c r="L604" s="20" t="str">
        <f t="shared" si="121"/>
        <v> </v>
      </c>
      <c r="M604" s="20" t="str">
        <f t="shared" si="122"/>
        <v> </v>
      </c>
      <c r="N604" s="20" t="str">
        <f t="shared" si="123"/>
        <v> </v>
      </c>
      <c r="O604" s="20" t="str">
        <f t="shared" si="124"/>
        <v> </v>
      </c>
      <c r="P604" s="20" t="str">
        <f t="shared" si="125"/>
        <v> </v>
      </c>
    </row>
    <row r="605" spans="2:16" ht="12.75">
      <c r="B605" s="1" t="str">
        <f aca="true" t="shared" si="126" ref="B605:B668">IF(C605&lt;&gt;" ",INT(C604/12)+1," ")</f>
        <v> </v>
      </c>
      <c r="C605" s="1" t="str">
        <f aca="true" t="shared" si="127" ref="C605:C668">IF(CODE(C604)=32," ",IF(C604+1&gt;$E$12," ",+C604+1))</f>
        <v> </v>
      </c>
      <c r="D605" s="20" t="str">
        <f aca="true" t="shared" si="128" ref="D605:D668">IF(C605&lt;&gt;" ",PMT($E$10,($E$12)-C604,-G604)," ")</f>
        <v> </v>
      </c>
      <c r="E605" s="20" t="str">
        <f aca="true" t="shared" si="129" ref="E605:E668">IF(C605&lt;&gt;" ",G604*$E$10," ")</f>
        <v> </v>
      </c>
      <c r="F605" s="20" t="str">
        <f aca="true" t="shared" si="130" ref="F605:F668">IF(C605&lt;&gt;" ",D605-E605+H605," ")</f>
        <v> </v>
      </c>
      <c r="G605" s="20" t="str">
        <f aca="true" t="shared" si="131" ref="G605:G668">IF(C605&lt;&gt;" ",G604-F605," ")</f>
        <v> </v>
      </c>
      <c r="H605" s="20" t="str">
        <f aca="true" t="shared" si="132" ref="H605:H668">IF(C605&lt;&gt;" ",IF(AND($E$18=B605,$E$19=C605-(B605-1)*12),$E$17,0)," ")</f>
        <v> </v>
      </c>
      <c r="J605" s="1" t="str">
        <f t="shared" si="119"/>
        <v> </v>
      </c>
      <c r="K605" s="1" t="str">
        <f t="shared" si="120"/>
        <v> </v>
      </c>
      <c r="L605" s="20" t="str">
        <f t="shared" si="121"/>
        <v> </v>
      </c>
      <c r="M605" s="20" t="str">
        <f t="shared" si="122"/>
        <v> </v>
      </c>
      <c r="N605" s="20" t="str">
        <f t="shared" si="123"/>
        <v> </v>
      </c>
      <c r="O605" s="20" t="str">
        <f t="shared" si="124"/>
        <v> </v>
      </c>
      <c r="P605" s="20" t="str">
        <f t="shared" si="125"/>
        <v> </v>
      </c>
    </row>
    <row r="606" spans="2:16" ht="12.75">
      <c r="B606" s="1" t="str">
        <f t="shared" si="126"/>
        <v> </v>
      </c>
      <c r="C606" s="1" t="str">
        <f t="shared" si="127"/>
        <v> </v>
      </c>
      <c r="D606" s="20" t="str">
        <f t="shared" si="128"/>
        <v> </v>
      </c>
      <c r="E606" s="20" t="str">
        <f t="shared" si="129"/>
        <v> </v>
      </c>
      <c r="F606" s="20" t="str">
        <f t="shared" si="130"/>
        <v> </v>
      </c>
      <c r="G606" s="20" t="str">
        <f t="shared" si="131"/>
        <v> </v>
      </c>
      <c r="H606" s="20" t="str">
        <f t="shared" si="132"/>
        <v> </v>
      </c>
      <c r="J606" s="1" t="str">
        <f t="shared" si="119"/>
        <v> </v>
      </c>
      <c r="K606" s="1" t="str">
        <f t="shared" si="120"/>
        <v> </v>
      </c>
      <c r="L606" s="20" t="str">
        <f t="shared" si="121"/>
        <v> </v>
      </c>
      <c r="M606" s="20" t="str">
        <f t="shared" si="122"/>
        <v> </v>
      </c>
      <c r="N606" s="20" t="str">
        <f t="shared" si="123"/>
        <v> </v>
      </c>
      <c r="O606" s="20" t="str">
        <f t="shared" si="124"/>
        <v> </v>
      </c>
      <c r="P606" s="20" t="str">
        <f t="shared" si="125"/>
        <v> </v>
      </c>
    </row>
    <row r="607" spans="2:16" ht="12.75">
      <c r="B607" s="1" t="str">
        <f t="shared" si="126"/>
        <v> </v>
      </c>
      <c r="C607" s="1" t="str">
        <f t="shared" si="127"/>
        <v> </v>
      </c>
      <c r="D607" s="20" t="str">
        <f t="shared" si="128"/>
        <v> </v>
      </c>
      <c r="E607" s="20" t="str">
        <f t="shared" si="129"/>
        <v> </v>
      </c>
      <c r="F607" s="20" t="str">
        <f t="shared" si="130"/>
        <v> </v>
      </c>
      <c r="G607" s="20" t="str">
        <f t="shared" si="131"/>
        <v> </v>
      </c>
      <c r="H607" s="20" t="str">
        <f t="shared" si="132"/>
        <v> </v>
      </c>
      <c r="J607" s="1" t="str">
        <f t="shared" si="119"/>
        <v> </v>
      </c>
      <c r="K607" s="1" t="str">
        <f t="shared" si="120"/>
        <v> </v>
      </c>
      <c r="L607" s="20" t="str">
        <f t="shared" si="121"/>
        <v> </v>
      </c>
      <c r="M607" s="20" t="str">
        <f t="shared" si="122"/>
        <v> </v>
      </c>
      <c r="N607" s="20" t="str">
        <f t="shared" si="123"/>
        <v> </v>
      </c>
      <c r="O607" s="20" t="str">
        <f t="shared" si="124"/>
        <v> </v>
      </c>
      <c r="P607" s="20" t="str">
        <f t="shared" si="125"/>
        <v> </v>
      </c>
    </row>
    <row r="608" spans="2:16" ht="12.75">
      <c r="B608" s="1" t="str">
        <f t="shared" si="126"/>
        <v> </v>
      </c>
      <c r="C608" s="1" t="str">
        <f t="shared" si="127"/>
        <v> </v>
      </c>
      <c r="D608" s="20" t="str">
        <f t="shared" si="128"/>
        <v> </v>
      </c>
      <c r="E608" s="20" t="str">
        <f t="shared" si="129"/>
        <v> </v>
      </c>
      <c r="F608" s="20" t="str">
        <f t="shared" si="130"/>
        <v> </v>
      </c>
      <c r="G608" s="20" t="str">
        <f t="shared" si="131"/>
        <v> </v>
      </c>
      <c r="H608" s="20" t="str">
        <f t="shared" si="132"/>
        <v> </v>
      </c>
      <c r="J608" s="1" t="str">
        <f t="shared" si="119"/>
        <v> </v>
      </c>
      <c r="K608" s="1" t="str">
        <f t="shared" si="120"/>
        <v> </v>
      </c>
      <c r="L608" s="20" t="str">
        <f t="shared" si="121"/>
        <v> </v>
      </c>
      <c r="M608" s="20" t="str">
        <f t="shared" si="122"/>
        <v> </v>
      </c>
      <c r="N608" s="20" t="str">
        <f t="shared" si="123"/>
        <v> </v>
      </c>
      <c r="O608" s="20" t="str">
        <f t="shared" si="124"/>
        <v> </v>
      </c>
      <c r="P608" s="20" t="str">
        <f t="shared" si="125"/>
        <v> </v>
      </c>
    </row>
    <row r="609" spans="2:16" ht="12.75">
      <c r="B609" s="1" t="str">
        <f t="shared" si="126"/>
        <v> </v>
      </c>
      <c r="C609" s="1" t="str">
        <f t="shared" si="127"/>
        <v> </v>
      </c>
      <c r="D609" s="20" t="str">
        <f t="shared" si="128"/>
        <v> </v>
      </c>
      <c r="E609" s="20" t="str">
        <f t="shared" si="129"/>
        <v> </v>
      </c>
      <c r="F609" s="20" t="str">
        <f t="shared" si="130"/>
        <v> </v>
      </c>
      <c r="G609" s="20" t="str">
        <f t="shared" si="131"/>
        <v> </v>
      </c>
      <c r="H609" s="20" t="str">
        <f t="shared" si="132"/>
        <v> </v>
      </c>
      <c r="J609" s="1" t="str">
        <f t="shared" si="119"/>
        <v> </v>
      </c>
      <c r="K609" s="1" t="str">
        <f t="shared" si="120"/>
        <v> </v>
      </c>
      <c r="L609" s="20" t="str">
        <f t="shared" si="121"/>
        <v> </v>
      </c>
      <c r="M609" s="20" t="str">
        <f t="shared" si="122"/>
        <v> </v>
      </c>
      <c r="N609" s="20" t="str">
        <f t="shared" si="123"/>
        <v> </v>
      </c>
      <c r="O609" s="20" t="str">
        <f t="shared" si="124"/>
        <v> </v>
      </c>
      <c r="P609" s="20" t="str">
        <f t="shared" si="125"/>
        <v> </v>
      </c>
    </row>
    <row r="610" spans="2:16" ht="12.75">
      <c r="B610" s="1" t="str">
        <f t="shared" si="126"/>
        <v> </v>
      </c>
      <c r="C610" s="1" t="str">
        <f t="shared" si="127"/>
        <v> </v>
      </c>
      <c r="D610" s="20" t="str">
        <f t="shared" si="128"/>
        <v> </v>
      </c>
      <c r="E610" s="20" t="str">
        <f t="shared" si="129"/>
        <v> </v>
      </c>
      <c r="F610" s="20" t="str">
        <f t="shared" si="130"/>
        <v> </v>
      </c>
      <c r="G610" s="20" t="str">
        <f t="shared" si="131"/>
        <v> </v>
      </c>
      <c r="H610" s="20" t="str">
        <f t="shared" si="132"/>
        <v> </v>
      </c>
      <c r="J610" s="1" t="str">
        <f aca="true" t="shared" si="133" ref="J610:J673">IF(K610&lt;&gt;" ",INT(K609/12)+1," ")</f>
        <v> </v>
      </c>
      <c r="K610" s="1" t="str">
        <f aca="true" t="shared" si="134" ref="K610:K673">IF(CODE(K609)=32," ",IF(AND(K609+1&lt;=$E$13,O609&gt;0),+K609+1," "))</f>
        <v> </v>
      </c>
      <c r="L610" s="20" t="str">
        <f aca="true" t="shared" si="135" ref="L610:L673">IF(K610&lt;&gt;" ",IF(O609&lt;L609,O609+M610,PMT($E$10,($E$12),-$E$6))," ")</f>
        <v> </v>
      </c>
      <c r="M610" s="20" t="str">
        <f aca="true" t="shared" si="136" ref="M610:M673">IF(K610&lt;&gt;" ",O609*$E$10," ")</f>
        <v> </v>
      </c>
      <c r="N610" s="20" t="str">
        <f aca="true" t="shared" si="137" ref="N610:N673">IF(K610&lt;&gt;" ",L610-M610+P610," ")</f>
        <v> </v>
      </c>
      <c r="O610" s="20" t="str">
        <f aca="true" t="shared" si="138" ref="O610:O673">IF(K610&lt;&gt;" ",O609-N610," ")</f>
        <v> </v>
      </c>
      <c r="P610" s="20" t="str">
        <f aca="true" t="shared" si="139" ref="P610:P673">IF(K610&lt;&gt;" ",IF(AND($E$18=J610,$E$19=K610-(J610-1)*12),$E$17,0)," ")</f>
        <v> </v>
      </c>
    </row>
    <row r="611" spans="2:16" ht="12.75">
      <c r="B611" s="1" t="str">
        <f t="shared" si="126"/>
        <v> </v>
      </c>
      <c r="C611" s="1" t="str">
        <f t="shared" si="127"/>
        <v> </v>
      </c>
      <c r="D611" s="20" t="str">
        <f t="shared" si="128"/>
        <v> </v>
      </c>
      <c r="E611" s="20" t="str">
        <f t="shared" si="129"/>
        <v> </v>
      </c>
      <c r="F611" s="20" t="str">
        <f t="shared" si="130"/>
        <v> </v>
      </c>
      <c r="G611" s="20" t="str">
        <f t="shared" si="131"/>
        <v> </v>
      </c>
      <c r="H611" s="20" t="str">
        <f t="shared" si="132"/>
        <v> </v>
      </c>
      <c r="J611" s="1" t="str">
        <f t="shared" si="133"/>
        <v> </v>
      </c>
      <c r="K611" s="1" t="str">
        <f t="shared" si="134"/>
        <v> </v>
      </c>
      <c r="L611" s="20" t="str">
        <f t="shared" si="135"/>
        <v> </v>
      </c>
      <c r="M611" s="20" t="str">
        <f t="shared" si="136"/>
        <v> </v>
      </c>
      <c r="N611" s="20" t="str">
        <f t="shared" si="137"/>
        <v> </v>
      </c>
      <c r="O611" s="20" t="str">
        <f t="shared" si="138"/>
        <v> </v>
      </c>
      <c r="P611" s="20" t="str">
        <f t="shared" si="139"/>
        <v> </v>
      </c>
    </row>
    <row r="612" spans="2:16" ht="12.75">
      <c r="B612" s="1" t="str">
        <f t="shared" si="126"/>
        <v> </v>
      </c>
      <c r="C612" s="1" t="str">
        <f t="shared" si="127"/>
        <v> </v>
      </c>
      <c r="D612" s="20" t="str">
        <f t="shared" si="128"/>
        <v> </v>
      </c>
      <c r="E612" s="20" t="str">
        <f t="shared" si="129"/>
        <v> </v>
      </c>
      <c r="F612" s="20" t="str">
        <f t="shared" si="130"/>
        <v> </v>
      </c>
      <c r="G612" s="20" t="str">
        <f t="shared" si="131"/>
        <v> </v>
      </c>
      <c r="H612" s="20" t="str">
        <f t="shared" si="132"/>
        <v> </v>
      </c>
      <c r="J612" s="1" t="str">
        <f t="shared" si="133"/>
        <v> </v>
      </c>
      <c r="K612" s="1" t="str">
        <f t="shared" si="134"/>
        <v> </v>
      </c>
      <c r="L612" s="20" t="str">
        <f t="shared" si="135"/>
        <v> </v>
      </c>
      <c r="M612" s="20" t="str">
        <f t="shared" si="136"/>
        <v> </v>
      </c>
      <c r="N612" s="20" t="str">
        <f t="shared" si="137"/>
        <v> </v>
      </c>
      <c r="O612" s="20" t="str">
        <f t="shared" si="138"/>
        <v> </v>
      </c>
      <c r="P612" s="20" t="str">
        <f t="shared" si="139"/>
        <v> </v>
      </c>
    </row>
    <row r="613" spans="2:16" ht="12.75">
      <c r="B613" s="1" t="str">
        <f t="shared" si="126"/>
        <v> </v>
      </c>
      <c r="C613" s="1" t="str">
        <f t="shared" si="127"/>
        <v> </v>
      </c>
      <c r="D613" s="20" t="str">
        <f t="shared" si="128"/>
        <v> </v>
      </c>
      <c r="E613" s="20" t="str">
        <f t="shared" si="129"/>
        <v> </v>
      </c>
      <c r="F613" s="20" t="str">
        <f t="shared" si="130"/>
        <v> </v>
      </c>
      <c r="G613" s="20" t="str">
        <f t="shared" si="131"/>
        <v> </v>
      </c>
      <c r="H613" s="20" t="str">
        <f t="shared" si="132"/>
        <v> </v>
      </c>
      <c r="J613" s="1" t="str">
        <f t="shared" si="133"/>
        <v> </v>
      </c>
      <c r="K613" s="1" t="str">
        <f t="shared" si="134"/>
        <v> </v>
      </c>
      <c r="L613" s="20" t="str">
        <f t="shared" si="135"/>
        <v> </v>
      </c>
      <c r="M613" s="20" t="str">
        <f t="shared" si="136"/>
        <v> </v>
      </c>
      <c r="N613" s="20" t="str">
        <f t="shared" si="137"/>
        <v> </v>
      </c>
      <c r="O613" s="20" t="str">
        <f t="shared" si="138"/>
        <v> </v>
      </c>
      <c r="P613" s="20" t="str">
        <f t="shared" si="139"/>
        <v> </v>
      </c>
    </row>
    <row r="614" spans="2:16" ht="12.75">
      <c r="B614" s="1" t="str">
        <f t="shared" si="126"/>
        <v> </v>
      </c>
      <c r="C614" s="1" t="str">
        <f t="shared" si="127"/>
        <v> </v>
      </c>
      <c r="D614" s="20" t="str">
        <f t="shared" si="128"/>
        <v> </v>
      </c>
      <c r="E614" s="20" t="str">
        <f t="shared" si="129"/>
        <v> </v>
      </c>
      <c r="F614" s="20" t="str">
        <f t="shared" si="130"/>
        <v> </v>
      </c>
      <c r="G614" s="20" t="str">
        <f t="shared" si="131"/>
        <v> </v>
      </c>
      <c r="H614" s="20" t="str">
        <f t="shared" si="132"/>
        <v> </v>
      </c>
      <c r="J614" s="1" t="str">
        <f t="shared" si="133"/>
        <v> </v>
      </c>
      <c r="K614" s="1" t="str">
        <f t="shared" si="134"/>
        <v> </v>
      </c>
      <c r="L614" s="20" t="str">
        <f t="shared" si="135"/>
        <v> </v>
      </c>
      <c r="M614" s="20" t="str">
        <f t="shared" si="136"/>
        <v> </v>
      </c>
      <c r="N614" s="20" t="str">
        <f t="shared" si="137"/>
        <v> </v>
      </c>
      <c r="O614" s="20" t="str">
        <f t="shared" si="138"/>
        <v> </v>
      </c>
      <c r="P614" s="20" t="str">
        <f t="shared" si="139"/>
        <v> </v>
      </c>
    </row>
    <row r="615" spans="2:16" ht="12.75">
      <c r="B615" s="1" t="str">
        <f t="shared" si="126"/>
        <v> </v>
      </c>
      <c r="C615" s="1" t="str">
        <f t="shared" si="127"/>
        <v> </v>
      </c>
      <c r="D615" s="20" t="str">
        <f t="shared" si="128"/>
        <v> </v>
      </c>
      <c r="E615" s="20" t="str">
        <f t="shared" si="129"/>
        <v> </v>
      </c>
      <c r="F615" s="20" t="str">
        <f t="shared" si="130"/>
        <v> </v>
      </c>
      <c r="G615" s="20" t="str">
        <f t="shared" si="131"/>
        <v> </v>
      </c>
      <c r="H615" s="20" t="str">
        <f t="shared" si="132"/>
        <v> </v>
      </c>
      <c r="J615" s="1" t="str">
        <f t="shared" si="133"/>
        <v> </v>
      </c>
      <c r="K615" s="1" t="str">
        <f t="shared" si="134"/>
        <v> </v>
      </c>
      <c r="L615" s="20" t="str">
        <f t="shared" si="135"/>
        <v> </v>
      </c>
      <c r="M615" s="20" t="str">
        <f t="shared" si="136"/>
        <v> </v>
      </c>
      <c r="N615" s="20" t="str">
        <f t="shared" si="137"/>
        <v> </v>
      </c>
      <c r="O615" s="20" t="str">
        <f t="shared" si="138"/>
        <v> </v>
      </c>
      <c r="P615" s="20" t="str">
        <f t="shared" si="139"/>
        <v> </v>
      </c>
    </row>
    <row r="616" spans="2:16" ht="12.75">
      <c r="B616" s="1" t="str">
        <f t="shared" si="126"/>
        <v> </v>
      </c>
      <c r="C616" s="1" t="str">
        <f t="shared" si="127"/>
        <v> </v>
      </c>
      <c r="D616" s="20" t="str">
        <f t="shared" si="128"/>
        <v> </v>
      </c>
      <c r="E616" s="20" t="str">
        <f t="shared" si="129"/>
        <v> </v>
      </c>
      <c r="F616" s="20" t="str">
        <f t="shared" si="130"/>
        <v> </v>
      </c>
      <c r="G616" s="20" t="str">
        <f t="shared" si="131"/>
        <v> </v>
      </c>
      <c r="H616" s="20" t="str">
        <f t="shared" si="132"/>
        <v> </v>
      </c>
      <c r="J616" s="1" t="str">
        <f t="shared" si="133"/>
        <v> </v>
      </c>
      <c r="K616" s="1" t="str">
        <f t="shared" si="134"/>
        <v> </v>
      </c>
      <c r="L616" s="20" t="str">
        <f t="shared" si="135"/>
        <v> </v>
      </c>
      <c r="M616" s="20" t="str">
        <f t="shared" si="136"/>
        <v> </v>
      </c>
      <c r="N616" s="20" t="str">
        <f t="shared" si="137"/>
        <v> </v>
      </c>
      <c r="O616" s="20" t="str">
        <f t="shared" si="138"/>
        <v> </v>
      </c>
      <c r="P616" s="20" t="str">
        <f t="shared" si="139"/>
        <v> </v>
      </c>
    </row>
    <row r="617" spans="2:16" ht="12.75">
      <c r="B617" s="1" t="str">
        <f t="shared" si="126"/>
        <v> </v>
      </c>
      <c r="C617" s="1" t="str">
        <f t="shared" si="127"/>
        <v> </v>
      </c>
      <c r="D617" s="20" t="str">
        <f t="shared" si="128"/>
        <v> </v>
      </c>
      <c r="E617" s="20" t="str">
        <f t="shared" si="129"/>
        <v> </v>
      </c>
      <c r="F617" s="20" t="str">
        <f t="shared" si="130"/>
        <v> </v>
      </c>
      <c r="G617" s="20" t="str">
        <f t="shared" si="131"/>
        <v> </v>
      </c>
      <c r="H617" s="20" t="str">
        <f t="shared" si="132"/>
        <v> </v>
      </c>
      <c r="J617" s="1" t="str">
        <f t="shared" si="133"/>
        <v> </v>
      </c>
      <c r="K617" s="1" t="str">
        <f t="shared" si="134"/>
        <v> </v>
      </c>
      <c r="L617" s="20" t="str">
        <f t="shared" si="135"/>
        <v> </v>
      </c>
      <c r="M617" s="20" t="str">
        <f t="shared" si="136"/>
        <v> </v>
      </c>
      <c r="N617" s="20" t="str">
        <f t="shared" si="137"/>
        <v> </v>
      </c>
      <c r="O617" s="20" t="str">
        <f t="shared" si="138"/>
        <v> </v>
      </c>
      <c r="P617" s="20" t="str">
        <f t="shared" si="139"/>
        <v> </v>
      </c>
    </row>
    <row r="618" spans="2:16" ht="12.75">
      <c r="B618" s="1" t="str">
        <f t="shared" si="126"/>
        <v> </v>
      </c>
      <c r="C618" s="1" t="str">
        <f t="shared" si="127"/>
        <v> </v>
      </c>
      <c r="D618" s="20" t="str">
        <f t="shared" si="128"/>
        <v> </v>
      </c>
      <c r="E618" s="20" t="str">
        <f t="shared" si="129"/>
        <v> </v>
      </c>
      <c r="F618" s="20" t="str">
        <f t="shared" si="130"/>
        <v> </v>
      </c>
      <c r="G618" s="20" t="str">
        <f t="shared" si="131"/>
        <v> </v>
      </c>
      <c r="H618" s="20" t="str">
        <f t="shared" si="132"/>
        <v> </v>
      </c>
      <c r="J618" s="1" t="str">
        <f t="shared" si="133"/>
        <v> </v>
      </c>
      <c r="K618" s="1" t="str">
        <f t="shared" si="134"/>
        <v> </v>
      </c>
      <c r="L618" s="20" t="str">
        <f t="shared" si="135"/>
        <v> </v>
      </c>
      <c r="M618" s="20" t="str">
        <f t="shared" si="136"/>
        <v> </v>
      </c>
      <c r="N618" s="20" t="str">
        <f t="shared" si="137"/>
        <v> </v>
      </c>
      <c r="O618" s="20" t="str">
        <f t="shared" si="138"/>
        <v> </v>
      </c>
      <c r="P618" s="20" t="str">
        <f t="shared" si="139"/>
        <v> </v>
      </c>
    </row>
    <row r="619" spans="2:16" ht="12.75">
      <c r="B619" s="1" t="str">
        <f t="shared" si="126"/>
        <v> </v>
      </c>
      <c r="C619" s="1" t="str">
        <f t="shared" si="127"/>
        <v> </v>
      </c>
      <c r="D619" s="20" t="str">
        <f t="shared" si="128"/>
        <v> </v>
      </c>
      <c r="E619" s="20" t="str">
        <f t="shared" si="129"/>
        <v> </v>
      </c>
      <c r="F619" s="20" t="str">
        <f t="shared" si="130"/>
        <v> </v>
      </c>
      <c r="G619" s="20" t="str">
        <f t="shared" si="131"/>
        <v> </v>
      </c>
      <c r="H619" s="20" t="str">
        <f t="shared" si="132"/>
        <v> </v>
      </c>
      <c r="J619" s="1" t="str">
        <f t="shared" si="133"/>
        <v> </v>
      </c>
      <c r="K619" s="1" t="str">
        <f t="shared" si="134"/>
        <v> </v>
      </c>
      <c r="L619" s="20" t="str">
        <f t="shared" si="135"/>
        <v> </v>
      </c>
      <c r="M619" s="20" t="str">
        <f t="shared" si="136"/>
        <v> </v>
      </c>
      <c r="N619" s="20" t="str">
        <f t="shared" si="137"/>
        <v> </v>
      </c>
      <c r="O619" s="20" t="str">
        <f t="shared" si="138"/>
        <v> </v>
      </c>
      <c r="P619" s="20" t="str">
        <f t="shared" si="139"/>
        <v> </v>
      </c>
    </row>
    <row r="620" spans="2:16" ht="12.75">
      <c r="B620" s="1" t="str">
        <f t="shared" si="126"/>
        <v> </v>
      </c>
      <c r="C620" s="1" t="str">
        <f t="shared" si="127"/>
        <v> </v>
      </c>
      <c r="D620" s="20" t="str">
        <f t="shared" si="128"/>
        <v> </v>
      </c>
      <c r="E620" s="20" t="str">
        <f t="shared" si="129"/>
        <v> </v>
      </c>
      <c r="F620" s="20" t="str">
        <f t="shared" si="130"/>
        <v> </v>
      </c>
      <c r="G620" s="20" t="str">
        <f t="shared" si="131"/>
        <v> </v>
      </c>
      <c r="H620" s="20" t="str">
        <f t="shared" si="132"/>
        <v> </v>
      </c>
      <c r="J620" s="1" t="str">
        <f t="shared" si="133"/>
        <v> </v>
      </c>
      <c r="K620" s="1" t="str">
        <f t="shared" si="134"/>
        <v> </v>
      </c>
      <c r="L620" s="20" t="str">
        <f t="shared" si="135"/>
        <v> </v>
      </c>
      <c r="M620" s="20" t="str">
        <f t="shared" si="136"/>
        <v> </v>
      </c>
      <c r="N620" s="20" t="str">
        <f t="shared" si="137"/>
        <v> </v>
      </c>
      <c r="O620" s="20" t="str">
        <f t="shared" si="138"/>
        <v> </v>
      </c>
      <c r="P620" s="20" t="str">
        <f t="shared" si="139"/>
        <v> </v>
      </c>
    </row>
    <row r="621" spans="2:16" ht="12.75">
      <c r="B621" s="1" t="str">
        <f t="shared" si="126"/>
        <v> </v>
      </c>
      <c r="C621" s="1" t="str">
        <f t="shared" si="127"/>
        <v> </v>
      </c>
      <c r="D621" s="20" t="str">
        <f t="shared" si="128"/>
        <v> </v>
      </c>
      <c r="E621" s="20" t="str">
        <f t="shared" si="129"/>
        <v> </v>
      </c>
      <c r="F621" s="20" t="str">
        <f t="shared" si="130"/>
        <v> </v>
      </c>
      <c r="G621" s="20" t="str">
        <f t="shared" si="131"/>
        <v> </v>
      </c>
      <c r="H621" s="20" t="str">
        <f t="shared" si="132"/>
        <v> </v>
      </c>
      <c r="J621" s="1" t="str">
        <f t="shared" si="133"/>
        <v> </v>
      </c>
      <c r="K621" s="1" t="str">
        <f t="shared" si="134"/>
        <v> </v>
      </c>
      <c r="L621" s="20" t="str">
        <f t="shared" si="135"/>
        <v> </v>
      </c>
      <c r="M621" s="20" t="str">
        <f t="shared" si="136"/>
        <v> </v>
      </c>
      <c r="N621" s="20" t="str">
        <f t="shared" si="137"/>
        <v> </v>
      </c>
      <c r="O621" s="20" t="str">
        <f t="shared" si="138"/>
        <v> </v>
      </c>
      <c r="P621" s="20" t="str">
        <f t="shared" si="139"/>
        <v> </v>
      </c>
    </row>
    <row r="622" spans="2:16" ht="12.75">
      <c r="B622" s="1" t="str">
        <f t="shared" si="126"/>
        <v> </v>
      </c>
      <c r="C622" s="1" t="str">
        <f t="shared" si="127"/>
        <v> </v>
      </c>
      <c r="D622" s="20" t="str">
        <f t="shared" si="128"/>
        <v> </v>
      </c>
      <c r="E622" s="20" t="str">
        <f t="shared" si="129"/>
        <v> </v>
      </c>
      <c r="F622" s="20" t="str">
        <f t="shared" si="130"/>
        <v> </v>
      </c>
      <c r="G622" s="20" t="str">
        <f t="shared" si="131"/>
        <v> </v>
      </c>
      <c r="H622" s="20" t="str">
        <f t="shared" si="132"/>
        <v> </v>
      </c>
      <c r="J622" s="1" t="str">
        <f t="shared" si="133"/>
        <v> </v>
      </c>
      <c r="K622" s="1" t="str">
        <f t="shared" si="134"/>
        <v> </v>
      </c>
      <c r="L622" s="20" t="str">
        <f t="shared" si="135"/>
        <v> </v>
      </c>
      <c r="M622" s="20" t="str">
        <f t="shared" si="136"/>
        <v> </v>
      </c>
      <c r="N622" s="20" t="str">
        <f t="shared" si="137"/>
        <v> </v>
      </c>
      <c r="O622" s="20" t="str">
        <f t="shared" si="138"/>
        <v> </v>
      </c>
      <c r="P622" s="20" t="str">
        <f t="shared" si="139"/>
        <v> </v>
      </c>
    </row>
    <row r="623" spans="2:16" ht="12.75">
      <c r="B623" s="1" t="str">
        <f t="shared" si="126"/>
        <v> </v>
      </c>
      <c r="C623" s="1" t="str">
        <f t="shared" si="127"/>
        <v> </v>
      </c>
      <c r="D623" s="20" t="str">
        <f t="shared" si="128"/>
        <v> </v>
      </c>
      <c r="E623" s="20" t="str">
        <f t="shared" si="129"/>
        <v> </v>
      </c>
      <c r="F623" s="20" t="str">
        <f t="shared" si="130"/>
        <v> </v>
      </c>
      <c r="G623" s="20" t="str">
        <f t="shared" si="131"/>
        <v> </v>
      </c>
      <c r="H623" s="20" t="str">
        <f t="shared" si="132"/>
        <v> </v>
      </c>
      <c r="J623" s="1" t="str">
        <f t="shared" si="133"/>
        <v> </v>
      </c>
      <c r="K623" s="1" t="str">
        <f t="shared" si="134"/>
        <v> </v>
      </c>
      <c r="L623" s="20" t="str">
        <f t="shared" si="135"/>
        <v> </v>
      </c>
      <c r="M623" s="20" t="str">
        <f t="shared" si="136"/>
        <v> </v>
      </c>
      <c r="N623" s="20" t="str">
        <f t="shared" si="137"/>
        <v> </v>
      </c>
      <c r="O623" s="20" t="str">
        <f t="shared" si="138"/>
        <v> </v>
      </c>
      <c r="P623" s="20" t="str">
        <f t="shared" si="139"/>
        <v> </v>
      </c>
    </row>
    <row r="624" spans="2:16" ht="12.75">
      <c r="B624" s="1" t="str">
        <f t="shared" si="126"/>
        <v> </v>
      </c>
      <c r="C624" s="1" t="str">
        <f t="shared" si="127"/>
        <v> </v>
      </c>
      <c r="D624" s="20" t="str">
        <f t="shared" si="128"/>
        <v> </v>
      </c>
      <c r="E624" s="20" t="str">
        <f t="shared" si="129"/>
        <v> </v>
      </c>
      <c r="F624" s="20" t="str">
        <f t="shared" si="130"/>
        <v> </v>
      </c>
      <c r="G624" s="20" t="str">
        <f t="shared" si="131"/>
        <v> </v>
      </c>
      <c r="H624" s="20" t="str">
        <f t="shared" si="132"/>
        <v> </v>
      </c>
      <c r="J624" s="1" t="str">
        <f t="shared" si="133"/>
        <v> </v>
      </c>
      <c r="K624" s="1" t="str">
        <f t="shared" si="134"/>
        <v> </v>
      </c>
      <c r="L624" s="20" t="str">
        <f t="shared" si="135"/>
        <v> </v>
      </c>
      <c r="M624" s="20" t="str">
        <f t="shared" si="136"/>
        <v> </v>
      </c>
      <c r="N624" s="20" t="str">
        <f t="shared" si="137"/>
        <v> </v>
      </c>
      <c r="O624" s="20" t="str">
        <f t="shared" si="138"/>
        <v> </v>
      </c>
      <c r="P624" s="20" t="str">
        <f t="shared" si="139"/>
        <v> </v>
      </c>
    </row>
    <row r="625" spans="2:16" ht="12.75">
      <c r="B625" s="1" t="str">
        <f t="shared" si="126"/>
        <v> </v>
      </c>
      <c r="C625" s="1" t="str">
        <f t="shared" si="127"/>
        <v> </v>
      </c>
      <c r="D625" s="20" t="str">
        <f t="shared" si="128"/>
        <v> </v>
      </c>
      <c r="E625" s="20" t="str">
        <f t="shared" si="129"/>
        <v> </v>
      </c>
      <c r="F625" s="20" t="str">
        <f t="shared" si="130"/>
        <v> </v>
      </c>
      <c r="G625" s="20" t="str">
        <f t="shared" si="131"/>
        <v> </v>
      </c>
      <c r="H625" s="20" t="str">
        <f t="shared" si="132"/>
        <v> </v>
      </c>
      <c r="J625" s="1" t="str">
        <f t="shared" si="133"/>
        <v> </v>
      </c>
      <c r="K625" s="1" t="str">
        <f t="shared" si="134"/>
        <v> </v>
      </c>
      <c r="L625" s="20" t="str">
        <f t="shared" si="135"/>
        <v> </v>
      </c>
      <c r="M625" s="20" t="str">
        <f t="shared" si="136"/>
        <v> </v>
      </c>
      <c r="N625" s="20" t="str">
        <f t="shared" si="137"/>
        <v> </v>
      </c>
      <c r="O625" s="20" t="str">
        <f t="shared" si="138"/>
        <v> </v>
      </c>
      <c r="P625" s="20" t="str">
        <f t="shared" si="139"/>
        <v> </v>
      </c>
    </row>
    <row r="626" spans="2:16" ht="12.75">
      <c r="B626" s="1" t="str">
        <f t="shared" si="126"/>
        <v> </v>
      </c>
      <c r="C626" s="1" t="str">
        <f t="shared" si="127"/>
        <v> </v>
      </c>
      <c r="D626" s="20" t="str">
        <f t="shared" si="128"/>
        <v> </v>
      </c>
      <c r="E626" s="20" t="str">
        <f t="shared" si="129"/>
        <v> </v>
      </c>
      <c r="F626" s="20" t="str">
        <f t="shared" si="130"/>
        <v> </v>
      </c>
      <c r="G626" s="20" t="str">
        <f t="shared" si="131"/>
        <v> </v>
      </c>
      <c r="H626" s="20" t="str">
        <f t="shared" si="132"/>
        <v> </v>
      </c>
      <c r="J626" s="1" t="str">
        <f t="shared" si="133"/>
        <v> </v>
      </c>
      <c r="K626" s="1" t="str">
        <f t="shared" si="134"/>
        <v> </v>
      </c>
      <c r="L626" s="20" t="str">
        <f t="shared" si="135"/>
        <v> </v>
      </c>
      <c r="M626" s="20" t="str">
        <f t="shared" si="136"/>
        <v> </v>
      </c>
      <c r="N626" s="20" t="str">
        <f t="shared" si="137"/>
        <v> </v>
      </c>
      <c r="O626" s="20" t="str">
        <f t="shared" si="138"/>
        <v> </v>
      </c>
      <c r="P626" s="20" t="str">
        <f t="shared" si="139"/>
        <v> </v>
      </c>
    </row>
    <row r="627" spans="2:16" ht="12.75">
      <c r="B627" s="1" t="str">
        <f t="shared" si="126"/>
        <v> </v>
      </c>
      <c r="C627" s="1" t="str">
        <f t="shared" si="127"/>
        <v> </v>
      </c>
      <c r="D627" s="20" t="str">
        <f t="shared" si="128"/>
        <v> </v>
      </c>
      <c r="E627" s="20" t="str">
        <f t="shared" si="129"/>
        <v> </v>
      </c>
      <c r="F627" s="20" t="str">
        <f t="shared" si="130"/>
        <v> </v>
      </c>
      <c r="G627" s="20" t="str">
        <f t="shared" si="131"/>
        <v> </v>
      </c>
      <c r="H627" s="20" t="str">
        <f t="shared" si="132"/>
        <v> </v>
      </c>
      <c r="J627" s="1" t="str">
        <f t="shared" si="133"/>
        <v> </v>
      </c>
      <c r="K627" s="1" t="str">
        <f t="shared" si="134"/>
        <v> </v>
      </c>
      <c r="L627" s="20" t="str">
        <f t="shared" si="135"/>
        <v> </v>
      </c>
      <c r="M627" s="20" t="str">
        <f t="shared" si="136"/>
        <v> </v>
      </c>
      <c r="N627" s="20" t="str">
        <f t="shared" si="137"/>
        <v> </v>
      </c>
      <c r="O627" s="20" t="str">
        <f t="shared" si="138"/>
        <v> </v>
      </c>
      <c r="P627" s="20" t="str">
        <f t="shared" si="139"/>
        <v> </v>
      </c>
    </row>
    <row r="628" spans="2:16" ht="12.75">
      <c r="B628" s="1" t="str">
        <f t="shared" si="126"/>
        <v> </v>
      </c>
      <c r="C628" s="1" t="str">
        <f t="shared" si="127"/>
        <v> </v>
      </c>
      <c r="D628" s="20" t="str">
        <f t="shared" si="128"/>
        <v> </v>
      </c>
      <c r="E628" s="20" t="str">
        <f t="shared" si="129"/>
        <v> </v>
      </c>
      <c r="F628" s="20" t="str">
        <f t="shared" si="130"/>
        <v> </v>
      </c>
      <c r="G628" s="20" t="str">
        <f t="shared" si="131"/>
        <v> </v>
      </c>
      <c r="H628" s="20" t="str">
        <f t="shared" si="132"/>
        <v> </v>
      </c>
      <c r="J628" s="1" t="str">
        <f t="shared" si="133"/>
        <v> </v>
      </c>
      <c r="K628" s="1" t="str">
        <f t="shared" si="134"/>
        <v> </v>
      </c>
      <c r="L628" s="20" t="str">
        <f t="shared" si="135"/>
        <v> </v>
      </c>
      <c r="M628" s="20" t="str">
        <f t="shared" si="136"/>
        <v> </v>
      </c>
      <c r="N628" s="20" t="str">
        <f t="shared" si="137"/>
        <v> </v>
      </c>
      <c r="O628" s="20" t="str">
        <f t="shared" si="138"/>
        <v> </v>
      </c>
      <c r="P628" s="20" t="str">
        <f t="shared" si="139"/>
        <v> </v>
      </c>
    </row>
    <row r="629" spans="2:16" ht="12.75">
      <c r="B629" s="1" t="str">
        <f t="shared" si="126"/>
        <v> </v>
      </c>
      <c r="C629" s="1" t="str">
        <f t="shared" si="127"/>
        <v> </v>
      </c>
      <c r="D629" s="20" t="str">
        <f t="shared" si="128"/>
        <v> </v>
      </c>
      <c r="E629" s="20" t="str">
        <f t="shared" si="129"/>
        <v> </v>
      </c>
      <c r="F629" s="20" t="str">
        <f t="shared" si="130"/>
        <v> </v>
      </c>
      <c r="G629" s="20" t="str">
        <f t="shared" si="131"/>
        <v> </v>
      </c>
      <c r="H629" s="20" t="str">
        <f t="shared" si="132"/>
        <v> </v>
      </c>
      <c r="J629" s="1" t="str">
        <f t="shared" si="133"/>
        <v> </v>
      </c>
      <c r="K629" s="1" t="str">
        <f t="shared" si="134"/>
        <v> </v>
      </c>
      <c r="L629" s="20" t="str">
        <f t="shared" si="135"/>
        <v> </v>
      </c>
      <c r="M629" s="20" t="str">
        <f t="shared" si="136"/>
        <v> </v>
      </c>
      <c r="N629" s="20" t="str">
        <f t="shared" si="137"/>
        <v> </v>
      </c>
      <c r="O629" s="20" t="str">
        <f t="shared" si="138"/>
        <v> </v>
      </c>
      <c r="P629" s="20" t="str">
        <f t="shared" si="139"/>
        <v> </v>
      </c>
    </row>
    <row r="630" spans="2:16" ht="12.75">
      <c r="B630" s="1" t="str">
        <f t="shared" si="126"/>
        <v> </v>
      </c>
      <c r="C630" s="1" t="str">
        <f t="shared" si="127"/>
        <v> </v>
      </c>
      <c r="D630" s="20" t="str">
        <f t="shared" si="128"/>
        <v> </v>
      </c>
      <c r="E630" s="20" t="str">
        <f t="shared" si="129"/>
        <v> </v>
      </c>
      <c r="F630" s="20" t="str">
        <f t="shared" si="130"/>
        <v> </v>
      </c>
      <c r="G630" s="20" t="str">
        <f t="shared" si="131"/>
        <v> </v>
      </c>
      <c r="H630" s="20" t="str">
        <f t="shared" si="132"/>
        <v> </v>
      </c>
      <c r="J630" s="1" t="str">
        <f t="shared" si="133"/>
        <v> </v>
      </c>
      <c r="K630" s="1" t="str">
        <f t="shared" si="134"/>
        <v> </v>
      </c>
      <c r="L630" s="20" t="str">
        <f t="shared" si="135"/>
        <v> </v>
      </c>
      <c r="M630" s="20" t="str">
        <f t="shared" si="136"/>
        <v> </v>
      </c>
      <c r="N630" s="20" t="str">
        <f t="shared" si="137"/>
        <v> </v>
      </c>
      <c r="O630" s="20" t="str">
        <f t="shared" si="138"/>
        <v> </v>
      </c>
      <c r="P630" s="20" t="str">
        <f t="shared" si="139"/>
        <v> </v>
      </c>
    </row>
    <row r="631" spans="2:16" ht="12.75">
      <c r="B631" s="1" t="str">
        <f t="shared" si="126"/>
        <v> </v>
      </c>
      <c r="C631" s="1" t="str">
        <f t="shared" si="127"/>
        <v> </v>
      </c>
      <c r="D631" s="20" t="str">
        <f t="shared" si="128"/>
        <v> </v>
      </c>
      <c r="E631" s="20" t="str">
        <f t="shared" si="129"/>
        <v> </v>
      </c>
      <c r="F631" s="20" t="str">
        <f t="shared" si="130"/>
        <v> </v>
      </c>
      <c r="G631" s="20" t="str">
        <f t="shared" si="131"/>
        <v> </v>
      </c>
      <c r="H631" s="20" t="str">
        <f t="shared" si="132"/>
        <v> </v>
      </c>
      <c r="J631" s="1" t="str">
        <f t="shared" si="133"/>
        <v> </v>
      </c>
      <c r="K631" s="1" t="str">
        <f t="shared" si="134"/>
        <v> </v>
      </c>
      <c r="L631" s="20" t="str">
        <f t="shared" si="135"/>
        <v> </v>
      </c>
      <c r="M631" s="20" t="str">
        <f t="shared" si="136"/>
        <v> </v>
      </c>
      <c r="N631" s="20" t="str">
        <f t="shared" si="137"/>
        <v> </v>
      </c>
      <c r="O631" s="20" t="str">
        <f t="shared" si="138"/>
        <v> </v>
      </c>
      <c r="P631" s="20" t="str">
        <f t="shared" si="139"/>
        <v> </v>
      </c>
    </row>
    <row r="632" spans="2:16" ht="12.75">
      <c r="B632" s="1" t="str">
        <f t="shared" si="126"/>
        <v> </v>
      </c>
      <c r="C632" s="1" t="str">
        <f t="shared" si="127"/>
        <v> </v>
      </c>
      <c r="D632" s="20" t="str">
        <f t="shared" si="128"/>
        <v> </v>
      </c>
      <c r="E632" s="20" t="str">
        <f t="shared" si="129"/>
        <v> </v>
      </c>
      <c r="F632" s="20" t="str">
        <f t="shared" si="130"/>
        <v> </v>
      </c>
      <c r="G632" s="20" t="str">
        <f t="shared" si="131"/>
        <v> </v>
      </c>
      <c r="H632" s="20" t="str">
        <f t="shared" si="132"/>
        <v> </v>
      </c>
      <c r="J632" s="1" t="str">
        <f t="shared" si="133"/>
        <v> </v>
      </c>
      <c r="K632" s="1" t="str">
        <f t="shared" si="134"/>
        <v> </v>
      </c>
      <c r="L632" s="20" t="str">
        <f t="shared" si="135"/>
        <v> </v>
      </c>
      <c r="M632" s="20" t="str">
        <f t="shared" si="136"/>
        <v> </v>
      </c>
      <c r="N632" s="20" t="str">
        <f t="shared" si="137"/>
        <v> </v>
      </c>
      <c r="O632" s="20" t="str">
        <f t="shared" si="138"/>
        <v> </v>
      </c>
      <c r="P632" s="20" t="str">
        <f t="shared" si="139"/>
        <v> </v>
      </c>
    </row>
    <row r="633" spans="2:16" ht="12.75">
      <c r="B633" s="1" t="str">
        <f t="shared" si="126"/>
        <v> </v>
      </c>
      <c r="C633" s="1" t="str">
        <f t="shared" si="127"/>
        <v> </v>
      </c>
      <c r="D633" s="20" t="str">
        <f t="shared" si="128"/>
        <v> </v>
      </c>
      <c r="E633" s="20" t="str">
        <f t="shared" si="129"/>
        <v> </v>
      </c>
      <c r="F633" s="20" t="str">
        <f t="shared" si="130"/>
        <v> </v>
      </c>
      <c r="G633" s="20" t="str">
        <f t="shared" si="131"/>
        <v> </v>
      </c>
      <c r="H633" s="20" t="str">
        <f t="shared" si="132"/>
        <v> </v>
      </c>
      <c r="J633" s="1" t="str">
        <f t="shared" si="133"/>
        <v> </v>
      </c>
      <c r="K633" s="1" t="str">
        <f t="shared" si="134"/>
        <v> </v>
      </c>
      <c r="L633" s="20" t="str">
        <f t="shared" si="135"/>
        <v> </v>
      </c>
      <c r="M633" s="20" t="str">
        <f t="shared" si="136"/>
        <v> </v>
      </c>
      <c r="N633" s="20" t="str">
        <f t="shared" si="137"/>
        <v> </v>
      </c>
      <c r="O633" s="20" t="str">
        <f t="shared" si="138"/>
        <v> </v>
      </c>
      <c r="P633" s="20" t="str">
        <f t="shared" si="139"/>
        <v> </v>
      </c>
    </row>
    <row r="634" spans="2:16" ht="12.75">
      <c r="B634" s="1" t="str">
        <f t="shared" si="126"/>
        <v> </v>
      </c>
      <c r="C634" s="1" t="str">
        <f t="shared" si="127"/>
        <v> </v>
      </c>
      <c r="D634" s="20" t="str">
        <f t="shared" si="128"/>
        <v> </v>
      </c>
      <c r="E634" s="20" t="str">
        <f t="shared" si="129"/>
        <v> </v>
      </c>
      <c r="F634" s="20" t="str">
        <f t="shared" si="130"/>
        <v> </v>
      </c>
      <c r="G634" s="20" t="str">
        <f t="shared" si="131"/>
        <v> </v>
      </c>
      <c r="H634" s="20" t="str">
        <f t="shared" si="132"/>
        <v> </v>
      </c>
      <c r="J634" s="1" t="str">
        <f t="shared" si="133"/>
        <v> </v>
      </c>
      <c r="K634" s="1" t="str">
        <f t="shared" si="134"/>
        <v> </v>
      </c>
      <c r="L634" s="20" t="str">
        <f t="shared" si="135"/>
        <v> </v>
      </c>
      <c r="M634" s="20" t="str">
        <f t="shared" si="136"/>
        <v> </v>
      </c>
      <c r="N634" s="20" t="str">
        <f t="shared" si="137"/>
        <v> </v>
      </c>
      <c r="O634" s="20" t="str">
        <f t="shared" si="138"/>
        <v> </v>
      </c>
      <c r="P634" s="20" t="str">
        <f t="shared" si="139"/>
        <v> </v>
      </c>
    </row>
    <row r="635" spans="2:16" ht="12.75">
      <c r="B635" s="1" t="str">
        <f t="shared" si="126"/>
        <v> </v>
      </c>
      <c r="C635" s="1" t="str">
        <f t="shared" si="127"/>
        <v> </v>
      </c>
      <c r="D635" s="20" t="str">
        <f t="shared" si="128"/>
        <v> </v>
      </c>
      <c r="E635" s="20" t="str">
        <f t="shared" si="129"/>
        <v> </v>
      </c>
      <c r="F635" s="20" t="str">
        <f t="shared" si="130"/>
        <v> </v>
      </c>
      <c r="G635" s="20" t="str">
        <f t="shared" si="131"/>
        <v> </v>
      </c>
      <c r="H635" s="20" t="str">
        <f t="shared" si="132"/>
        <v> </v>
      </c>
      <c r="J635" s="1" t="str">
        <f t="shared" si="133"/>
        <v> </v>
      </c>
      <c r="K635" s="1" t="str">
        <f t="shared" si="134"/>
        <v> </v>
      </c>
      <c r="L635" s="20" t="str">
        <f t="shared" si="135"/>
        <v> </v>
      </c>
      <c r="M635" s="20" t="str">
        <f t="shared" si="136"/>
        <v> </v>
      </c>
      <c r="N635" s="20" t="str">
        <f t="shared" si="137"/>
        <v> </v>
      </c>
      <c r="O635" s="20" t="str">
        <f t="shared" si="138"/>
        <v> </v>
      </c>
      <c r="P635" s="20" t="str">
        <f t="shared" si="139"/>
        <v> </v>
      </c>
    </row>
    <row r="636" spans="2:16" ht="12.75">
      <c r="B636" s="1" t="str">
        <f t="shared" si="126"/>
        <v> </v>
      </c>
      <c r="C636" s="1" t="str">
        <f t="shared" si="127"/>
        <v> </v>
      </c>
      <c r="D636" s="20" t="str">
        <f t="shared" si="128"/>
        <v> </v>
      </c>
      <c r="E636" s="20" t="str">
        <f t="shared" si="129"/>
        <v> </v>
      </c>
      <c r="F636" s="20" t="str">
        <f t="shared" si="130"/>
        <v> </v>
      </c>
      <c r="G636" s="20" t="str">
        <f t="shared" si="131"/>
        <v> </v>
      </c>
      <c r="H636" s="20" t="str">
        <f t="shared" si="132"/>
        <v> </v>
      </c>
      <c r="J636" s="1" t="str">
        <f t="shared" si="133"/>
        <v> </v>
      </c>
      <c r="K636" s="1" t="str">
        <f t="shared" si="134"/>
        <v> </v>
      </c>
      <c r="L636" s="20" t="str">
        <f t="shared" si="135"/>
        <v> </v>
      </c>
      <c r="M636" s="20" t="str">
        <f t="shared" si="136"/>
        <v> </v>
      </c>
      <c r="N636" s="20" t="str">
        <f t="shared" si="137"/>
        <v> </v>
      </c>
      <c r="O636" s="20" t="str">
        <f t="shared" si="138"/>
        <v> </v>
      </c>
      <c r="P636" s="20" t="str">
        <f t="shared" si="139"/>
        <v> </v>
      </c>
    </row>
    <row r="637" spans="2:16" ht="12.75">
      <c r="B637" s="1" t="str">
        <f t="shared" si="126"/>
        <v> </v>
      </c>
      <c r="C637" s="1" t="str">
        <f t="shared" si="127"/>
        <v> </v>
      </c>
      <c r="D637" s="20" t="str">
        <f t="shared" si="128"/>
        <v> </v>
      </c>
      <c r="E637" s="20" t="str">
        <f t="shared" si="129"/>
        <v> </v>
      </c>
      <c r="F637" s="20" t="str">
        <f t="shared" si="130"/>
        <v> </v>
      </c>
      <c r="G637" s="20" t="str">
        <f t="shared" si="131"/>
        <v> </v>
      </c>
      <c r="H637" s="20" t="str">
        <f t="shared" si="132"/>
        <v> </v>
      </c>
      <c r="J637" s="1" t="str">
        <f t="shared" si="133"/>
        <v> </v>
      </c>
      <c r="K637" s="1" t="str">
        <f t="shared" si="134"/>
        <v> </v>
      </c>
      <c r="L637" s="20" t="str">
        <f t="shared" si="135"/>
        <v> </v>
      </c>
      <c r="M637" s="20" t="str">
        <f t="shared" si="136"/>
        <v> </v>
      </c>
      <c r="N637" s="20" t="str">
        <f t="shared" si="137"/>
        <v> </v>
      </c>
      <c r="O637" s="20" t="str">
        <f t="shared" si="138"/>
        <v> </v>
      </c>
      <c r="P637" s="20" t="str">
        <f t="shared" si="139"/>
        <v> </v>
      </c>
    </row>
    <row r="638" spans="2:16" ht="12.75">
      <c r="B638" s="1" t="str">
        <f t="shared" si="126"/>
        <v> </v>
      </c>
      <c r="C638" s="1" t="str">
        <f t="shared" si="127"/>
        <v> </v>
      </c>
      <c r="D638" s="20" t="str">
        <f t="shared" si="128"/>
        <v> </v>
      </c>
      <c r="E638" s="20" t="str">
        <f t="shared" si="129"/>
        <v> </v>
      </c>
      <c r="F638" s="20" t="str">
        <f t="shared" si="130"/>
        <v> </v>
      </c>
      <c r="G638" s="20" t="str">
        <f t="shared" si="131"/>
        <v> </v>
      </c>
      <c r="H638" s="20" t="str">
        <f t="shared" si="132"/>
        <v> </v>
      </c>
      <c r="J638" s="1" t="str">
        <f t="shared" si="133"/>
        <v> </v>
      </c>
      <c r="K638" s="1" t="str">
        <f t="shared" si="134"/>
        <v> </v>
      </c>
      <c r="L638" s="20" t="str">
        <f t="shared" si="135"/>
        <v> </v>
      </c>
      <c r="M638" s="20" t="str">
        <f t="shared" si="136"/>
        <v> </v>
      </c>
      <c r="N638" s="20" t="str">
        <f t="shared" si="137"/>
        <v> </v>
      </c>
      <c r="O638" s="20" t="str">
        <f t="shared" si="138"/>
        <v> </v>
      </c>
      <c r="P638" s="20" t="str">
        <f t="shared" si="139"/>
        <v> </v>
      </c>
    </row>
    <row r="639" spans="2:16" ht="12.75">
      <c r="B639" s="1" t="str">
        <f t="shared" si="126"/>
        <v> </v>
      </c>
      <c r="C639" s="1" t="str">
        <f t="shared" si="127"/>
        <v> </v>
      </c>
      <c r="D639" s="20" t="str">
        <f t="shared" si="128"/>
        <v> </v>
      </c>
      <c r="E639" s="20" t="str">
        <f t="shared" si="129"/>
        <v> </v>
      </c>
      <c r="F639" s="20" t="str">
        <f t="shared" si="130"/>
        <v> </v>
      </c>
      <c r="G639" s="20" t="str">
        <f t="shared" si="131"/>
        <v> </v>
      </c>
      <c r="H639" s="20" t="str">
        <f t="shared" si="132"/>
        <v> </v>
      </c>
      <c r="J639" s="1" t="str">
        <f t="shared" si="133"/>
        <v> </v>
      </c>
      <c r="K639" s="1" t="str">
        <f t="shared" si="134"/>
        <v> </v>
      </c>
      <c r="L639" s="20" t="str">
        <f t="shared" si="135"/>
        <v> </v>
      </c>
      <c r="M639" s="20" t="str">
        <f t="shared" si="136"/>
        <v> </v>
      </c>
      <c r="N639" s="20" t="str">
        <f t="shared" si="137"/>
        <v> </v>
      </c>
      <c r="O639" s="20" t="str">
        <f t="shared" si="138"/>
        <v> </v>
      </c>
      <c r="P639" s="20" t="str">
        <f t="shared" si="139"/>
        <v> </v>
      </c>
    </row>
    <row r="640" spans="2:16" ht="12.75">
      <c r="B640" s="1" t="str">
        <f t="shared" si="126"/>
        <v> </v>
      </c>
      <c r="C640" s="1" t="str">
        <f t="shared" si="127"/>
        <v> </v>
      </c>
      <c r="D640" s="20" t="str">
        <f t="shared" si="128"/>
        <v> </v>
      </c>
      <c r="E640" s="20" t="str">
        <f t="shared" si="129"/>
        <v> </v>
      </c>
      <c r="F640" s="20" t="str">
        <f t="shared" si="130"/>
        <v> </v>
      </c>
      <c r="G640" s="20" t="str">
        <f t="shared" si="131"/>
        <v> </v>
      </c>
      <c r="H640" s="20" t="str">
        <f t="shared" si="132"/>
        <v> </v>
      </c>
      <c r="J640" s="1" t="str">
        <f t="shared" si="133"/>
        <v> </v>
      </c>
      <c r="K640" s="1" t="str">
        <f t="shared" si="134"/>
        <v> </v>
      </c>
      <c r="L640" s="20" t="str">
        <f t="shared" si="135"/>
        <v> </v>
      </c>
      <c r="M640" s="20" t="str">
        <f t="shared" si="136"/>
        <v> </v>
      </c>
      <c r="N640" s="20" t="str">
        <f t="shared" si="137"/>
        <v> </v>
      </c>
      <c r="O640" s="20" t="str">
        <f t="shared" si="138"/>
        <v> </v>
      </c>
      <c r="P640" s="20" t="str">
        <f t="shared" si="139"/>
        <v> </v>
      </c>
    </row>
    <row r="641" spans="2:16" ht="12.75">
      <c r="B641" s="1" t="str">
        <f t="shared" si="126"/>
        <v> </v>
      </c>
      <c r="C641" s="1" t="str">
        <f t="shared" si="127"/>
        <v> </v>
      </c>
      <c r="D641" s="20" t="str">
        <f t="shared" si="128"/>
        <v> </v>
      </c>
      <c r="E641" s="20" t="str">
        <f t="shared" si="129"/>
        <v> </v>
      </c>
      <c r="F641" s="20" t="str">
        <f t="shared" si="130"/>
        <v> </v>
      </c>
      <c r="G641" s="20" t="str">
        <f t="shared" si="131"/>
        <v> </v>
      </c>
      <c r="H641" s="20" t="str">
        <f t="shared" si="132"/>
        <v> </v>
      </c>
      <c r="J641" s="1" t="str">
        <f t="shared" si="133"/>
        <v> </v>
      </c>
      <c r="K641" s="1" t="str">
        <f t="shared" si="134"/>
        <v> </v>
      </c>
      <c r="L641" s="20" t="str">
        <f t="shared" si="135"/>
        <v> </v>
      </c>
      <c r="M641" s="20" t="str">
        <f t="shared" si="136"/>
        <v> </v>
      </c>
      <c r="N641" s="20" t="str">
        <f t="shared" si="137"/>
        <v> </v>
      </c>
      <c r="O641" s="20" t="str">
        <f t="shared" si="138"/>
        <v> </v>
      </c>
      <c r="P641" s="20" t="str">
        <f t="shared" si="139"/>
        <v> </v>
      </c>
    </row>
    <row r="642" spans="2:16" ht="12.75">
      <c r="B642" s="1" t="str">
        <f t="shared" si="126"/>
        <v> </v>
      </c>
      <c r="C642" s="1" t="str">
        <f t="shared" si="127"/>
        <v> </v>
      </c>
      <c r="D642" s="20" t="str">
        <f t="shared" si="128"/>
        <v> </v>
      </c>
      <c r="E642" s="20" t="str">
        <f t="shared" si="129"/>
        <v> </v>
      </c>
      <c r="F642" s="20" t="str">
        <f t="shared" si="130"/>
        <v> </v>
      </c>
      <c r="G642" s="20" t="str">
        <f t="shared" si="131"/>
        <v> </v>
      </c>
      <c r="H642" s="20" t="str">
        <f t="shared" si="132"/>
        <v> </v>
      </c>
      <c r="J642" s="1" t="str">
        <f t="shared" si="133"/>
        <v> </v>
      </c>
      <c r="K642" s="1" t="str">
        <f t="shared" si="134"/>
        <v> </v>
      </c>
      <c r="L642" s="20" t="str">
        <f t="shared" si="135"/>
        <v> </v>
      </c>
      <c r="M642" s="20" t="str">
        <f t="shared" si="136"/>
        <v> </v>
      </c>
      <c r="N642" s="20" t="str">
        <f t="shared" si="137"/>
        <v> </v>
      </c>
      <c r="O642" s="20" t="str">
        <f t="shared" si="138"/>
        <v> </v>
      </c>
      <c r="P642" s="20" t="str">
        <f t="shared" si="139"/>
        <v> </v>
      </c>
    </row>
    <row r="643" spans="2:16" ht="12.75">
      <c r="B643" s="1" t="str">
        <f t="shared" si="126"/>
        <v> </v>
      </c>
      <c r="C643" s="1" t="str">
        <f t="shared" si="127"/>
        <v> </v>
      </c>
      <c r="D643" s="20" t="str">
        <f t="shared" si="128"/>
        <v> </v>
      </c>
      <c r="E643" s="20" t="str">
        <f t="shared" si="129"/>
        <v> </v>
      </c>
      <c r="F643" s="20" t="str">
        <f t="shared" si="130"/>
        <v> </v>
      </c>
      <c r="G643" s="20" t="str">
        <f t="shared" si="131"/>
        <v> </v>
      </c>
      <c r="H643" s="20" t="str">
        <f t="shared" si="132"/>
        <v> </v>
      </c>
      <c r="J643" s="1" t="str">
        <f t="shared" si="133"/>
        <v> </v>
      </c>
      <c r="K643" s="1" t="str">
        <f t="shared" si="134"/>
        <v> </v>
      </c>
      <c r="L643" s="20" t="str">
        <f t="shared" si="135"/>
        <v> </v>
      </c>
      <c r="M643" s="20" t="str">
        <f t="shared" si="136"/>
        <v> </v>
      </c>
      <c r="N643" s="20" t="str">
        <f t="shared" si="137"/>
        <v> </v>
      </c>
      <c r="O643" s="20" t="str">
        <f t="shared" si="138"/>
        <v> </v>
      </c>
      <c r="P643" s="20" t="str">
        <f t="shared" si="139"/>
        <v> </v>
      </c>
    </row>
    <row r="644" spans="2:16" ht="12.75">
      <c r="B644" s="1" t="str">
        <f t="shared" si="126"/>
        <v> </v>
      </c>
      <c r="C644" s="1" t="str">
        <f t="shared" si="127"/>
        <v> </v>
      </c>
      <c r="D644" s="20" t="str">
        <f t="shared" si="128"/>
        <v> </v>
      </c>
      <c r="E644" s="20" t="str">
        <f t="shared" si="129"/>
        <v> </v>
      </c>
      <c r="F644" s="20" t="str">
        <f t="shared" si="130"/>
        <v> </v>
      </c>
      <c r="G644" s="20" t="str">
        <f t="shared" si="131"/>
        <v> </v>
      </c>
      <c r="H644" s="20" t="str">
        <f t="shared" si="132"/>
        <v> </v>
      </c>
      <c r="J644" s="1" t="str">
        <f t="shared" si="133"/>
        <v> </v>
      </c>
      <c r="K644" s="1" t="str">
        <f t="shared" si="134"/>
        <v> </v>
      </c>
      <c r="L644" s="20" t="str">
        <f t="shared" si="135"/>
        <v> </v>
      </c>
      <c r="M644" s="20" t="str">
        <f t="shared" si="136"/>
        <v> </v>
      </c>
      <c r="N644" s="20" t="str">
        <f t="shared" si="137"/>
        <v> </v>
      </c>
      <c r="O644" s="20" t="str">
        <f t="shared" si="138"/>
        <v> </v>
      </c>
      <c r="P644" s="20" t="str">
        <f t="shared" si="139"/>
        <v> </v>
      </c>
    </row>
    <row r="645" spans="2:16" ht="12.75">
      <c r="B645" s="1" t="str">
        <f t="shared" si="126"/>
        <v> </v>
      </c>
      <c r="C645" s="1" t="str">
        <f t="shared" si="127"/>
        <v> </v>
      </c>
      <c r="D645" s="20" t="str">
        <f t="shared" si="128"/>
        <v> </v>
      </c>
      <c r="E645" s="20" t="str">
        <f t="shared" si="129"/>
        <v> </v>
      </c>
      <c r="F645" s="20" t="str">
        <f t="shared" si="130"/>
        <v> </v>
      </c>
      <c r="G645" s="20" t="str">
        <f t="shared" si="131"/>
        <v> </v>
      </c>
      <c r="H645" s="20" t="str">
        <f t="shared" si="132"/>
        <v> </v>
      </c>
      <c r="J645" s="1" t="str">
        <f t="shared" si="133"/>
        <v> </v>
      </c>
      <c r="K645" s="1" t="str">
        <f t="shared" si="134"/>
        <v> </v>
      </c>
      <c r="L645" s="20" t="str">
        <f t="shared" si="135"/>
        <v> </v>
      </c>
      <c r="M645" s="20" t="str">
        <f t="shared" si="136"/>
        <v> </v>
      </c>
      <c r="N645" s="20" t="str">
        <f t="shared" si="137"/>
        <v> </v>
      </c>
      <c r="O645" s="20" t="str">
        <f t="shared" si="138"/>
        <v> </v>
      </c>
      <c r="P645" s="20" t="str">
        <f t="shared" si="139"/>
        <v> </v>
      </c>
    </row>
    <row r="646" spans="2:16" ht="12.75">
      <c r="B646" s="1" t="str">
        <f t="shared" si="126"/>
        <v> </v>
      </c>
      <c r="C646" s="1" t="str">
        <f t="shared" si="127"/>
        <v> </v>
      </c>
      <c r="D646" s="20" t="str">
        <f t="shared" si="128"/>
        <v> </v>
      </c>
      <c r="E646" s="20" t="str">
        <f t="shared" si="129"/>
        <v> </v>
      </c>
      <c r="F646" s="20" t="str">
        <f t="shared" si="130"/>
        <v> </v>
      </c>
      <c r="G646" s="20" t="str">
        <f t="shared" si="131"/>
        <v> </v>
      </c>
      <c r="H646" s="20" t="str">
        <f t="shared" si="132"/>
        <v> </v>
      </c>
      <c r="J646" s="1" t="str">
        <f t="shared" si="133"/>
        <v> </v>
      </c>
      <c r="K646" s="1" t="str">
        <f t="shared" si="134"/>
        <v> </v>
      </c>
      <c r="L646" s="20" t="str">
        <f t="shared" si="135"/>
        <v> </v>
      </c>
      <c r="M646" s="20" t="str">
        <f t="shared" si="136"/>
        <v> </v>
      </c>
      <c r="N646" s="20" t="str">
        <f t="shared" si="137"/>
        <v> </v>
      </c>
      <c r="O646" s="20" t="str">
        <f t="shared" si="138"/>
        <v> </v>
      </c>
      <c r="P646" s="20" t="str">
        <f t="shared" si="139"/>
        <v> </v>
      </c>
    </row>
    <row r="647" spans="2:16" ht="12.75">
      <c r="B647" s="1" t="str">
        <f t="shared" si="126"/>
        <v> </v>
      </c>
      <c r="C647" s="1" t="str">
        <f t="shared" si="127"/>
        <v> </v>
      </c>
      <c r="D647" s="20" t="str">
        <f t="shared" si="128"/>
        <v> </v>
      </c>
      <c r="E647" s="20" t="str">
        <f t="shared" si="129"/>
        <v> </v>
      </c>
      <c r="F647" s="20" t="str">
        <f t="shared" si="130"/>
        <v> </v>
      </c>
      <c r="G647" s="20" t="str">
        <f t="shared" si="131"/>
        <v> </v>
      </c>
      <c r="H647" s="20" t="str">
        <f t="shared" si="132"/>
        <v> </v>
      </c>
      <c r="J647" s="1" t="str">
        <f t="shared" si="133"/>
        <v> </v>
      </c>
      <c r="K647" s="1" t="str">
        <f t="shared" si="134"/>
        <v> </v>
      </c>
      <c r="L647" s="20" t="str">
        <f t="shared" si="135"/>
        <v> </v>
      </c>
      <c r="M647" s="20" t="str">
        <f t="shared" si="136"/>
        <v> </v>
      </c>
      <c r="N647" s="20" t="str">
        <f t="shared" si="137"/>
        <v> </v>
      </c>
      <c r="O647" s="20" t="str">
        <f t="shared" si="138"/>
        <v> </v>
      </c>
      <c r="P647" s="20" t="str">
        <f t="shared" si="139"/>
        <v> </v>
      </c>
    </row>
    <row r="648" spans="2:16" ht="12.75">
      <c r="B648" s="1" t="str">
        <f t="shared" si="126"/>
        <v> </v>
      </c>
      <c r="C648" s="1" t="str">
        <f t="shared" si="127"/>
        <v> </v>
      </c>
      <c r="D648" s="20" t="str">
        <f t="shared" si="128"/>
        <v> </v>
      </c>
      <c r="E648" s="20" t="str">
        <f t="shared" si="129"/>
        <v> </v>
      </c>
      <c r="F648" s="20" t="str">
        <f t="shared" si="130"/>
        <v> </v>
      </c>
      <c r="G648" s="20" t="str">
        <f t="shared" si="131"/>
        <v> </v>
      </c>
      <c r="H648" s="20" t="str">
        <f t="shared" si="132"/>
        <v> </v>
      </c>
      <c r="J648" s="1" t="str">
        <f t="shared" si="133"/>
        <v> </v>
      </c>
      <c r="K648" s="1" t="str">
        <f t="shared" si="134"/>
        <v> </v>
      </c>
      <c r="L648" s="20" t="str">
        <f t="shared" si="135"/>
        <v> </v>
      </c>
      <c r="M648" s="20" t="str">
        <f t="shared" si="136"/>
        <v> </v>
      </c>
      <c r="N648" s="20" t="str">
        <f t="shared" si="137"/>
        <v> </v>
      </c>
      <c r="O648" s="20" t="str">
        <f t="shared" si="138"/>
        <v> </v>
      </c>
      <c r="P648" s="20" t="str">
        <f t="shared" si="139"/>
        <v> </v>
      </c>
    </row>
    <row r="649" spans="2:16" ht="12.75">
      <c r="B649" s="1" t="str">
        <f t="shared" si="126"/>
        <v> </v>
      </c>
      <c r="C649" s="1" t="str">
        <f t="shared" si="127"/>
        <v> </v>
      </c>
      <c r="D649" s="20" t="str">
        <f t="shared" si="128"/>
        <v> </v>
      </c>
      <c r="E649" s="20" t="str">
        <f t="shared" si="129"/>
        <v> </v>
      </c>
      <c r="F649" s="20" t="str">
        <f t="shared" si="130"/>
        <v> </v>
      </c>
      <c r="G649" s="20" t="str">
        <f t="shared" si="131"/>
        <v> </v>
      </c>
      <c r="H649" s="20" t="str">
        <f t="shared" si="132"/>
        <v> </v>
      </c>
      <c r="J649" s="1" t="str">
        <f t="shared" si="133"/>
        <v> </v>
      </c>
      <c r="K649" s="1" t="str">
        <f t="shared" si="134"/>
        <v> </v>
      </c>
      <c r="L649" s="20" t="str">
        <f t="shared" si="135"/>
        <v> </v>
      </c>
      <c r="M649" s="20" t="str">
        <f t="shared" si="136"/>
        <v> </v>
      </c>
      <c r="N649" s="20" t="str">
        <f t="shared" si="137"/>
        <v> </v>
      </c>
      <c r="O649" s="20" t="str">
        <f t="shared" si="138"/>
        <v> </v>
      </c>
      <c r="P649" s="20" t="str">
        <f t="shared" si="139"/>
        <v> </v>
      </c>
    </row>
    <row r="650" spans="2:16" ht="12.75">
      <c r="B650" s="1" t="str">
        <f t="shared" si="126"/>
        <v> </v>
      </c>
      <c r="C650" s="1" t="str">
        <f t="shared" si="127"/>
        <v> </v>
      </c>
      <c r="D650" s="20" t="str">
        <f t="shared" si="128"/>
        <v> </v>
      </c>
      <c r="E650" s="20" t="str">
        <f t="shared" si="129"/>
        <v> </v>
      </c>
      <c r="F650" s="20" t="str">
        <f t="shared" si="130"/>
        <v> </v>
      </c>
      <c r="G650" s="20" t="str">
        <f t="shared" si="131"/>
        <v> </v>
      </c>
      <c r="H650" s="20" t="str">
        <f t="shared" si="132"/>
        <v> </v>
      </c>
      <c r="J650" s="1" t="str">
        <f t="shared" si="133"/>
        <v> </v>
      </c>
      <c r="K650" s="1" t="str">
        <f t="shared" si="134"/>
        <v> </v>
      </c>
      <c r="L650" s="20" t="str">
        <f t="shared" si="135"/>
        <v> </v>
      </c>
      <c r="M650" s="20" t="str">
        <f t="shared" si="136"/>
        <v> </v>
      </c>
      <c r="N650" s="20" t="str">
        <f t="shared" si="137"/>
        <v> </v>
      </c>
      <c r="O650" s="20" t="str">
        <f t="shared" si="138"/>
        <v> </v>
      </c>
      <c r="P650" s="20" t="str">
        <f t="shared" si="139"/>
        <v> </v>
      </c>
    </row>
    <row r="651" spans="2:16" ht="12.75">
      <c r="B651" s="1" t="str">
        <f t="shared" si="126"/>
        <v> </v>
      </c>
      <c r="C651" s="1" t="str">
        <f t="shared" si="127"/>
        <v> </v>
      </c>
      <c r="D651" s="20" t="str">
        <f t="shared" si="128"/>
        <v> </v>
      </c>
      <c r="E651" s="20" t="str">
        <f t="shared" si="129"/>
        <v> </v>
      </c>
      <c r="F651" s="20" t="str">
        <f t="shared" si="130"/>
        <v> </v>
      </c>
      <c r="G651" s="20" t="str">
        <f t="shared" si="131"/>
        <v> </v>
      </c>
      <c r="H651" s="20" t="str">
        <f t="shared" si="132"/>
        <v> </v>
      </c>
      <c r="J651" s="1" t="str">
        <f t="shared" si="133"/>
        <v> </v>
      </c>
      <c r="K651" s="1" t="str">
        <f t="shared" si="134"/>
        <v> </v>
      </c>
      <c r="L651" s="20" t="str">
        <f t="shared" si="135"/>
        <v> </v>
      </c>
      <c r="M651" s="20" t="str">
        <f t="shared" si="136"/>
        <v> </v>
      </c>
      <c r="N651" s="20" t="str">
        <f t="shared" si="137"/>
        <v> </v>
      </c>
      <c r="O651" s="20" t="str">
        <f t="shared" si="138"/>
        <v> </v>
      </c>
      <c r="P651" s="20" t="str">
        <f t="shared" si="139"/>
        <v> </v>
      </c>
    </row>
    <row r="652" spans="2:16" ht="12.75">
      <c r="B652" s="1" t="str">
        <f t="shared" si="126"/>
        <v> </v>
      </c>
      <c r="C652" s="1" t="str">
        <f t="shared" si="127"/>
        <v> </v>
      </c>
      <c r="D652" s="20" t="str">
        <f t="shared" si="128"/>
        <v> </v>
      </c>
      <c r="E652" s="20" t="str">
        <f t="shared" si="129"/>
        <v> </v>
      </c>
      <c r="F652" s="20" t="str">
        <f t="shared" si="130"/>
        <v> </v>
      </c>
      <c r="G652" s="20" t="str">
        <f t="shared" si="131"/>
        <v> </v>
      </c>
      <c r="H652" s="20" t="str">
        <f t="shared" si="132"/>
        <v> </v>
      </c>
      <c r="J652" s="1" t="str">
        <f t="shared" si="133"/>
        <v> </v>
      </c>
      <c r="K652" s="1" t="str">
        <f t="shared" si="134"/>
        <v> </v>
      </c>
      <c r="L652" s="20" t="str">
        <f t="shared" si="135"/>
        <v> </v>
      </c>
      <c r="M652" s="20" t="str">
        <f t="shared" si="136"/>
        <v> </v>
      </c>
      <c r="N652" s="20" t="str">
        <f t="shared" si="137"/>
        <v> </v>
      </c>
      <c r="O652" s="20" t="str">
        <f t="shared" si="138"/>
        <v> </v>
      </c>
      <c r="P652" s="20" t="str">
        <f t="shared" si="139"/>
        <v> </v>
      </c>
    </row>
    <row r="653" spans="2:16" ht="12.75">
      <c r="B653" s="1" t="str">
        <f t="shared" si="126"/>
        <v> </v>
      </c>
      <c r="C653" s="1" t="str">
        <f t="shared" si="127"/>
        <v> </v>
      </c>
      <c r="D653" s="20" t="str">
        <f t="shared" si="128"/>
        <v> </v>
      </c>
      <c r="E653" s="20" t="str">
        <f t="shared" si="129"/>
        <v> </v>
      </c>
      <c r="F653" s="20" t="str">
        <f t="shared" si="130"/>
        <v> </v>
      </c>
      <c r="G653" s="20" t="str">
        <f t="shared" si="131"/>
        <v> </v>
      </c>
      <c r="H653" s="20" t="str">
        <f t="shared" si="132"/>
        <v> </v>
      </c>
      <c r="J653" s="1" t="str">
        <f t="shared" si="133"/>
        <v> </v>
      </c>
      <c r="K653" s="1" t="str">
        <f t="shared" si="134"/>
        <v> </v>
      </c>
      <c r="L653" s="20" t="str">
        <f t="shared" si="135"/>
        <v> </v>
      </c>
      <c r="M653" s="20" t="str">
        <f t="shared" si="136"/>
        <v> </v>
      </c>
      <c r="N653" s="20" t="str">
        <f t="shared" si="137"/>
        <v> </v>
      </c>
      <c r="O653" s="20" t="str">
        <f t="shared" si="138"/>
        <v> </v>
      </c>
      <c r="P653" s="20" t="str">
        <f t="shared" si="139"/>
        <v> </v>
      </c>
    </row>
    <row r="654" spans="2:16" ht="12.75">
      <c r="B654" s="1" t="str">
        <f t="shared" si="126"/>
        <v> </v>
      </c>
      <c r="C654" s="1" t="str">
        <f t="shared" si="127"/>
        <v> </v>
      </c>
      <c r="D654" s="20" t="str">
        <f t="shared" si="128"/>
        <v> </v>
      </c>
      <c r="E654" s="20" t="str">
        <f t="shared" si="129"/>
        <v> </v>
      </c>
      <c r="F654" s="20" t="str">
        <f t="shared" si="130"/>
        <v> </v>
      </c>
      <c r="G654" s="20" t="str">
        <f t="shared" si="131"/>
        <v> </v>
      </c>
      <c r="H654" s="20" t="str">
        <f t="shared" si="132"/>
        <v> </v>
      </c>
      <c r="J654" s="1" t="str">
        <f t="shared" si="133"/>
        <v> </v>
      </c>
      <c r="K654" s="1" t="str">
        <f t="shared" si="134"/>
        <v> </v>
      </c>
      <c r="L654" s="20" t="str">
        <f t="shared" si="135"/>
        <v> </v>
      </c>
      <c r="M654" s="20" t="str">
        <f t="shared" si="136"/>
        <v> </v>
      </c>
      <c r="N654" s="20" t="str">
        <f t="shared" si="137"/>
        <v> </v>
      </c>
      <c r="O654" s="20" t="str">
        <f t="shared" si="138"/>
        <v> </v>
      </c>
      <c r="P654" s="20" t="str">
        <f t="shared" si="139"/>
        <v> </v>
      </c>
    </row>
    <row r="655" spans="2:16" ht="12.75">
      <c r="B655" s="1" t="str">
        <f t="shared" si="126"/>
        <v> </v>
      </c>
      <c r="C655" s="1" t="str">
        <f t="shared" si="127"/>
        <v> </v>
      </c>
      <c r="D655" s="20" t="str">
        <f t="shared" si="128"/>
        <v> </v>
      </c>
      <c r="E655" s="20" t="str">
        <f t="shared" si="129"/>
        <v> </v>
      </c>
      <c r="F655" s="20" t="str">
        <f t="shared" si="130"/>
        <v> </v>
      </c>
      <c r="G655" s="20" t="str">
        <f t="shared" si="131"/>
        <v> </v>
      </c>
      <c r="H655" s="20" t="str">
        <f t="shared" si="132"/>
        <v> </v>
      </c>
      <c r="J655" s="1" t="str">
        <f t="shared" si="133"/>
        <v> </v>
      </c>
      <c r="K655" s="1" t="str">
        <f t="shared" si="134"/>
        <v> </v>
      </c>
      <c r="L655" s="20" t="str">
        <f t="shared" si="135"/>
        <v> </v>
      </c>
      <c r="M655" s="20" t="str">
        <f t="shared" si="136"/>
        <v> </v>
      </c>
      <c r="N655" s="20" t="str">
        <f t="shared" si="137"/>
        <v> </v>
      </c>
      <c r="O655" s="20" t="str">
        <f t="shared" si="138"/>
        <v> </v>
      </c>
      <c r="P655" s="20" t="str">
        <f t="shared" si="139"/>
        <v> </v>
      </c>
    </row>
    <row r="656" spans="2:16" ht="12.75">
      <c r="B656" s="1" t="str">
        <f t="shared" si="126"/>
        <v> </v>
      </c>
      <c r="C656" s="1" t="str">
        <f t="shared" si="127"/>
        <v> </v>
      </c>
      <c r="D656" s="20" t="str">
        <f t="shared" si="128"/>
        <v> </v>
      </c>
      <c r="E656" s="20" t="str">
        <f t="shared" si="129"/>
        <v> </v>
      </c>
      <c r="F656" s="20" t="str">
        <f t="shared" si="130"/>
        <v> </v>
      </c>
      <c r="G656" s="20" t="str">
        <f t="shared" si="131"/>
        <v> </v>
      </c>
      <c r="H656" s="20" t="str">
        <f t="shared" si="132"/>
        <v> </v>
      </c>
      <c r="J656" s="1" t="str">
        <f t="shared" si="133"/>
        <v> </v>
      </c>
      <c r="K656" s="1" t="str">
        <f t="shared" si="134"/>
        <v> </v>
      </c>
      <c r="L656" s="20" t="str">
        <f t="shared" si="135"/>
        <v> </v>
      </c>
      <c r="M656" s="20" t="str">
        <f t="shared" si="136"/>
        <v> </v>
      </c>
      <c r="N656" s="20" t="str">
        <f t="shared" si="137"/>
        <v> </v>
      </c>
      <c r="O656" s="20" t="str">
        <f t="shared" si="138"/>
        <v> </v>
      </c>
      <c r="P656" s="20" t="str">
        <f t="shared" si="139"/>
        <v> </v>
      </c>
    </row>
    <row r="657" spans="2:16" ht="12.75">
      <c r="B657" s="1" t="str">
        <f t="shared" si="126"/>
        <v> </v>
      </c>
      <c r="C657" s="1" t="str">
        <f t="shared" si="127"/>
        <v> </v>
      </c>
      <c r="D657" s="20" t="str">
        <f t="shared" si="128"/>
        <v> </v>
      </c>
      <c r="E657" s="20" t="str">
        <f t="shared" si="129"/>
        <v> </v>
      </c>
      <c r="F657" s="20" t="str">
        <f t="shared" si="130"/>
        <v> </v>
      </c>
      <c r="G657" s="20" t="str">
        <f t="shared" si="131"/>
        <v> </v>
      </c>
      <c r="H657" s="20" t="str">
        <f t="shared" si="132"/>
        <v> </v>
      </c>
      <c r="J657" s="1" t="str">
        <f t="shared" si="133"/>
        <v> </v>
      </c>
      <c r="K657" s="1" t="str">
        <f t="shared" si="134"/>
        <v> </v>
      </c>
      <c r="L657" s="20" t="str">
        <f t="shared" si="135"/>
        <v> </v>
      </c>
      <c r="M657" s="20" t="str">
        <f t="shared" si="136"/>
        <v> </v>
      </c>
      <c r="N657" s="20" t="str">
        <f t="shared" si="137"/>
        <v> </v>
      </c>
      <c r="O657" s="20" t="str">
        <f t="shared" si="138"/>
        <v> </v>
      </c>
      <c r="P657" s="20" t="str">
        <f t="shared" si="139"/>
        <v> </v>
      </c>
    </row>
    <row r="658" spans="2:16" ht="12.75">
      <c r="B658" s="1" t="str">
        <f t="shared" si="126"/>
        <v> </v>
      </c>
      <c r="C658" s="1" t="str">
        <f t="shared" si="127"/>
        <v> </v>
      </c>
      <c r="D658" s="20" t="str">
        <f t="shared" si="128"/>
        <v> </v>
      </c>
      <c r="E658" s="20" t="str">
        <f t="shared" si="129"/>
        <v> </v>
      </c>
      <c r="F658" s="20" t="str">
        <f t="shared" si="130"/>
        <v> </v>
      </c>
      <c r="G658" s="20" t="str">
        <f t="shared" si="131"/>
        <v> </v>
      </c>
      <c r="H658" s="20" t="str">
        <f t="shared" si="132"/>
        <v> </v>
      </c>
      <c r="J658" s="1" t="str">
        <f t="shared" si="133"/>
        <v> </v>
      </c>
      <c r="K658" s="1" t="str">
        <f t="shared" si="134"/>
        <v> </v>
      </c>
      <c r="L658" s="20" t="str">
        <f t="shared" si="135"/>
        <v> </v>
      </c>
      <c r="M658" s="20" t="str">
        <f t="shared" si="136"/>
        <v> </v>
      </c>
      <c r="N658" s="20" t="str">
        <f t="shared" si="137"/>
        <v> </v>
      </c>
      <c r="O658" s="20" t="str">
        <f t="shared" si="138"/>
        <v> </v>
      </c>
      <c r="P658" s="20" t="str">
        <f t="shared" si="139"/>
        <v> </v>
      </c>
    </row>
    <row r="659" spans="2:16" ht="12.75">
      <c r="B659" s="1" t="str">
        <f t="shared" si="126"/>
        <v> </v>
      </c>
      <c r="C659" s="1" t="str">
        <f t="shared" si="127"/>
        <v> </v>
      </c>
      <c r="D659" s="20" t="str">
        <f t="shared" si="128"/>
        <v> </v>
      </c>
      <c r="E659" s="20" t="str">
        <f t="shared" si="129"/>
        <v> </v>
      </c>
      <c r="F659" s="20" t="str">
        <f t="shared" si="130"/>
        <v> </v>
      </c>
      <c r="G659" s="20" t="str">
        <f t="shared" si="131"/>
        <v> </v>
      </c>
      <c r="H659" s="20" t="str">
        <f t="shared" si="132"/>
        <v> </v>
      </c>
      <c r="J659" s="1" t="str">
        <f t="shared" si="133"/>
        <v> </v>
      </c>
      <c r="K659" s="1" t="str">
        <f t="shared" si="134"/>
        <v> </v>
      </c>
      <c r="L659" s="20" t="str">
        <f t="shared" si="135"/>
        <v> </v>
      </c>
      <c r="M659" s="20" t="str">
        <f t="shared" si="136"/>
        <v> </v>
      </c>
      <c r="N659" s="20" t="str">
        <f t="shared" si="137"/>
        <v> </v>
      </c>
      <c r="O659" s="20" t="str">
        <f t="shared" si="138"/>
        <v> </v>
      </c>
      <c r="P659" s="20" t="str">
        <f t="shared" si="139"/>
        <v> </v>
      </c>
    </row>
    <row r="660" spans="2:16" ht="12.75">
      <c r="B660" s="1" t="str">
        <f t="shared" si="126"/>
        <v> </v>
      </c>
      <c r="C660" s="1" t="str">
        <f t="shared" si="127"/>
        <v> </v>
      </c>
      <c r="D660" s="20" t="str">
        <f t="shared" si="128"/>
        <v> </v>
      </c>
      <c r="E660" s="20" t="str">
        <f t="shared" si="129"/>
        <v> </v>
      </c>
      <c r="F660" s="20" t="str">
        <f t="shared" si="130"/>
        <v> </v>
      </c>
      <c r="G660" s="20" t="str">
        <f t="shared" si="131"/>
        <v> </v>
      </c>
      <c r="H660" s="20" t="str">
        <f t="shared" si="132"/>
        <v> </v>
      </c>
      <c r="J660" s="1" t="str">
        <f t="shared" si="133"/>
        <v> </v>
      </c>
      <c r="K660" s="1" t="str">
        <f t="shared" si="134"/>
        <v> </v>
      </c>
      <c r="L660" s="20" t="str">
        <f t="shared" si="135"/>
        <v> </v>
      </c>
      <c r="M660" s="20" t="str">
        <f t="shared" si="136"/>
        <v> </v>
      </c>
      <c r="N660" s="20" t="str">
        <f t="shared" si="137"/>
        <v> </v>
      </c>
      <c r="O660" s="20" t="str">
        <f t="shared" si="138"/>
        <v> </v>
      </c>
      <c r="P660" s="20" t="str">
        <f t="shared" si="139"/>
        <v> </v>
      </c>
    </row>
    <row r="661" spans="2:16" ht="12.75">
      <c r="B661" s="1" t="str">
        <f t="shared" si="126"/>
        <v> </v>
      </c>
      <c r="C661" s="1" t="str">
        <f t="shared" si="127"/>
        <v> </v>
      </c>
      <c r="D661" s="20" t="str">
        <f t="shared" si="128"/>
        <v> </v>
      </c>
      <c r="E661" s="20" t="str">
        <f t="shared" si="129"/>
        <v> </v>
      </c>
      <c r="F661" s="20" t="str">
        <f t="shared" si="130"/>
        <v> </v>
      </c>
      <c r="G661" s="20" t="str">
        <f t="shared" si="131"/>
        <v> </v>
      </c>
      <c r="H661" s="20" t="str">
        <f t="shared" si="132"/>
        <v> </v>
      </c>
      <c r="J661" s="1" t="str">
        <f t="shared" si="133"/>
        <v> </v>
      </c>
      <c r="K661" s="1" t="str">
        <f t="shared" si="134"/>
        <v> </v>
      </c>
      <c r="L661" s="20" t="str">
        <f t="shared" si="135"/>
        <v> </v>
      </c>
      <c r="M661" s="20" t="str">
        <f t="shared" si="136"/>
        <v> </v>
      </c>
      <c r="N661" s="20" t="str">
        <f t="shared" si="137"/>
        <v> </v>
      </c>
      <c r="O661" s="20" t="str">
        <f t="shared" si="138"/>
        <v> </v>
      </c>
      <c r="P661" s="20" t="str">
        <f t="shared" si="139"/>
        <v> </v>
      </c>
    </row>
    <row r="662" spans="2:16" ht="12.75">
      <c r="B662" s="1" t="str">
        <f t="shared" si="126"/>
        <v> </v>
      </c>
      <c r="C662" s="1" t="str">
        <f t="shared" si="127"/>
        <v> </v>
      </c>
      <c r="D662" s="20" t="str">
        <f t="shared" si="128"/>
        <v> </v>
      </c>
      <c r="E662" s="20" t="str">
        <f t="shared" si="129"/>
        <v> </v>
      </c>
      <c r="F662" s="20" t="str">
        <f t="shared" si="130"/>
        <v> </v>
      </c>
      <c r="G662" s="20" t="str">
        <f t="shared" si="131"/>
        <v> </v>
      </c>
      <c r="H662" s="20" t="str">
        <f t="shared" si="132"/>
        <v> </v>
      </c>
      <c r="J662" s="1" t="str">
        <f t="shared" si="133"/>
        <v> </v>
      </c>
      <c r="K662" s="1" t="str">
        <f t="shared" si="134"/>
        <v> </v>
      </c>
      <c r="L662" s="20" t="str">
        <f t="shared" si="135"/>
        <v> </v>
      </c>
      <c r="M662" s="20" t="str">
        <f t="shared" si="136"/>
        <v> </v>
      </c>
      <c r="N662" s="20" t="str">
        <f t="shared" si="137"/>
        <v> </v>
      </c>
      <c r="O662" s="20" t="str">
        <f t="shared" si="138"/>
        <v> </v>
      </c>
      <c r="P662" s="20" t="str">
        <f t="shared" si="139"/>
        <v> </v>
      </c>
    </row>
    <row r="663" spans="2:16" ht="12.75">
      <c r="B663" s="1" t="str">
        <f t="shared" si="126"/>
        <v> </v>
      </c>
      <c r="C663" s="1" t="str">
        <f t="shared" si="127"/>
        <v> </v>
      </c>
      <c r="D663" s="20" t="str">
        <f t="shared" si="128"/>
        <v> </v>
      </c>
      <c r="E663" s="20" t="str">
        <f t="shared" si="129"/>
        <v> </v>
      </c>
      <c r="F663" s="20" t="str">
        <f t="shared" si="130"/>
        <v> </v>
      </c>
      <c r="G663" s="20" t="str">
        <f t="shared" si="131"/>
        <v> </v>
      </c>
      <c r="H663" s="20" t="str">
        <f t="shared" si="132"/>
        <v> </v>
      </c>
      <c r="J663" s="1" t="str">
        <f t="shared" si="133"/>
        <v> </v>
      </c>
      <c r="K663" s="1" t="str">
        <f t="shared" si="134"/>
        <v> </v>
      </c>
      <c r="L663" s="20" t="str">
        <f t="shared" si="135"/>
        <v> </v>
      </c>
      <c r="M663" s="20" t="str">
        <f t="shared" si="136"/>
        <v> </v>
      </c>
      <c r="N663" s="20" t="str">
        <f t="shared" si="137"/>
        <v> </v>
      </c>
      <c r="O663" s="20" t="str">
        <f t="shared" si="138"/>
        <v> </v>
      </c>
      <c r="P663" s="20" t="str">
        <f t="shared" si="139"/>
        <v> </v>
      </c>
    </row>
    <row r="664" spans="2:16" ht="12.75">
      <c r="B664" s="1" t="str">
        <f t="shared" si="126"/>
        <v> </v>
      </c>
      <c r="C664" s="1" t="str">
        <f t="shared" si="127"/>
        <v> </v>
      </c>
      <c r="D664" s="20" t="str">
        <f t="shared" si="128"/>
        <v> </v>
      </c>
      <c r="E664" s="20" t="str">
        <f t="shared" si="129"/>
        <v> </v>
      </c>
      <c r="F664" s="20" t="str">
        <f t="shared" si="130"/>
        <v> </v>
      </c>
      <c r="G664" s="20" t="str">
        <f t="shared" si="131"/>
        <v> </v>
      </c>
      <c r="H664" s="20" t="str">
        <f t="shared" si="132"/>
        <v> </v>
      </c>
      <c r="J664" s="1" t="str">
        <f t="shared" si="133"/>
        <v> </v>
      </c>
      <c r="K664" s="1" t="str">
        <f t="shared" si="134"/>
        <v> </v>
      </c>
      <c r="L664" s="20" t="str">
        <f t="shared" si="135"/>
        <v> </v>
      </c>
      <c r="M664" s="20" t="str">
        <f t="shared" si="136"/>
        <v> </v>
      </c>
      <c r="N664" s="20" t="str">
        <f t="shared" si="137"/>
        <v> </v>
      </c>
      <c r="O664" s="20" t="str">
        <f t="shared" si="138"/>
        <v> </v>
      </c>
      <c r="P664" s="20" t="str">
        <f t="shared" si="139"/>
        <v> </v>
      </c>
    </row>
    <row r="665" spans="2:16" ht="12.75">
      <c r="B665" s="1" t="str">
        <f t="shared" si="126"/>
        <v> </v>
      </c>
      <c r="C665" s="1" t="str">
        <f t="shared" si="127"/>
        <v> </v>
      </c>
      <c r="D665" s="20" t="str">
        <f t="shared" si="128"/>
        <v> </v>
      </c>
      <c r="E665" s="20" t="str">
        <f t="shared" si="129"/>
        <v> </v>
      </c>
      <c r="F665" s="20" t="str">
        <f t="shared" si="130"/>
        <v> </v>
      </c>
      <c r="G665" s="20" t="str">
        <f t="shared" si="131"/>
        <v> </v>
      </c>
      <c r="H665" s="20" t="str">
        <f t="shared" si="132"/>
        <v> </v>
      </c>
      <c r="J665" s="1" t="str">
        <f t="shared" si="133"/>
        <v> </v>
      </c>
      <c r="K665" s="1" t="str">
        <f t="shared" si="134"/>
        <v> </v>
      </c>
      <c r="L665" s="20" t="str">
        <f t="shared" si="135"/>
        <v> </v>
      </c>
      <c r="M665" s="20" t="str">
        <f t="shared" si="136"/>
        <v> </v>
      </c>
      <c r="N665" s="20" t="str">
        <f t="shared" si="137"/>
        <v> </v>
      </c>
      <c r="O665" s="20" t="str">
        <f t="shared" si="138"/>
        <v> </v>
      </c>
      <c r="P665" s="20" t="str">
        <f t="shared" si="139"/>
        <v> </v>
      </c>
    </row>
    <row r="666" spans="2:16" ht="12.75">
      <c r="B666" s="1" t="str">
        <f t="shared" si="126"/>
        <v> </v>
      </c>
      <c r="C666" s="1" t="str">
        <f t="shared" si="127"/>
        <v> </v>
      </c>
      <c r="D666" s="20" t="str">
        <f t="shared" si="128"/>
        <v> </v>
      </c>
      <c r="E666" s="20" t="str">
        <f t="shared" si="129"/>
        <v> </v>
      </c>
      <c r="F666" s="20" t="str">
        <f t="shared" si="130"/>
        <v> </v>
      </c>
      <c r="G666" s="20" t="str">
        <f t="shared" si="131"/>
        <v> </v>
      </c>
      <c r="H666" s="20" t="str">
        <f t="shared" si="132"/>
        <v> </v>
      </c>
      <c r="J666" s="1" t="str">
        <f t="shared" si="133"/>
        <v> </v>
      </c>
      <c r="K666" s="1" t="str">
        <f t="shared" si="134"/>
        <v> </v>
      </c>
      <c r="L666" s="20" t="str">
        <f t="shared" si="135"/>
        <v> </v>
      </c>
      <c r="M666" s="20" t="str">
        <f t="shared" si="136"/>
        <v> </v>
      </c>
      <c r="N666" s="20" t="str">
        <f t="shared" si="137"/>
        <v> </v>
      </c>
      <c r="O666" s="20" t="str">
        <f t="shared" si="138"/>
        <v> </v>
      </c>
      <c r="P666" s="20" t="str">
        <f t="shared" si="139"/>
        <v> </v>
      </c>
    </row>
    <row r="667" spans="2:16" ht="12.75">
      <c r="B667" s="1" t="str">
        <f t="shared" si="126"/>
        <v> </v>
      </c>
      <c r="C667" s="1" t="str">
        <f t="shared" si="127"/>
        <v> </v>
      </c>
      <c r="D667" s="20" t="str">
        <f t="shared" si="128"/>
        <v> </v>
      </c>
      <c r="E667" s="20" t="str">
        <f t="shared" si="129"/>
        <v> </v>
      </c>
      <c r="F667" s="20" t="str">
        <f t="shared" si="130"/>
        <v> </v>
      </c>
      <c r="G667" s="20" t="str">
        <f t="shared" si="131"/>
        <v> </v>
      </c>
      <c r="H667" s="20" t="str">
        <f t="shared" si="132"/>
        <v> </v>
      </c>
      <c r="J667" s="1" t="str">
        <f t="shared" si="133"/>
        <v> </v>
      </c>
      <c r="K667" s="1" t="str">
        <f t="shared" si="134"/>
        <v> </v>
      </c>
      <c r="L667" s="20" t="str">
        <f t="shared" si="135"/>
        <v> </v>
      </c>
      <c r="M667" s="20" t="str">
        <f t="shared" si="136"/>
        <v> </v>
      </c>
      <c r="N667" s="20" t="str">
        <f t="shared" si="137"/>
        <v> </v>
      </c>
      <c r="O667" s="20" t="str">
        <f t="shared" si="138"/>
        <v> </v>
      </c>
      <c r="P667" s="20" t="str">
        <f t="shared" si="139"/>
        <v> </v>
      </c>
    </row>
    <row r="668" spans="2:16" ht="12.75">
      <c r="B668" s="1" t="str">
        <f t="shared" si="126"/>
        <v> </v>
      </c>
      <c r="C668" s="1" t="str">
        <f t="shared" si="127"/>
        <v> </v>
      </c>
      <c r="D668" s="20" t="str">
        <f t="shared" si="128"/>
        <v> </v>
      </c>
      <c r="E668" s="20" t="str">
        <f t="shared" si="129"/>
        <v> </v>
      </c>
      <c r="F668" s="20" t="str">
        <f t="shared" si="130"/>
        <v> </v>
      </c>
      <c r="G668" s="20" t="str">
        <f t="shared" si="131"/>
        <v> </v>
      </c>
      <c r="H668" s="20" t="str">
        <f t="shared" si="132"/>
        <v> </v>
      </c>
      <c r="J668" s="1" t="str">
        <f t="shared" si="133"/>
        <v> </v>
      </c>
      <c r="K668" s="1" t="str">
        <f t="shared" si="134"/>
        <v> </v>
      </c>
      <c r="L668" s="20" t="str">
        <f t="shared" si="135"/>
        <v> </v>
      </c>
      <c r="M668" s="20" t="str">
        <f t="shared" si="136"/>
        <v> </v>
      </c>
      <c r="N668" s="20" t="str">
        <f t="shared" si="137"/>
        <v> </v>
      </c>
      <c r="O668" s="20" t="str">
        <f t="shared" si="138"/>
        <v> </v>
      </c>
      <c r="P668" s="20" t="str">
        <f t="shared" si="139"/>
        <v> </v>
      </c>
    </row>
    <row r="669" spans="2:16" ht="12.75">
      <c r="B669" s="1" t="str">
        <f aca="true" t="shared" si="140" ref="B669:B732">IF(C669&lt;&gt;" ",INT(C668/12)+1," ")</f>
        <v> </v>
      </c>
      <c r="C669" s="1" t="str">
        <f aca="true" t="shared" si="141" ref="C669:C732">IF(CODE(C668)=32," ",IF(C668+1&gt;$E$12," ",+C668+1))</f>
        <v> </v>
      </c>
      <c r="D669" s="20" t="str">
        <f aca="true" t="shared" si="142" ref="D669:D732">IF(C669&lt;&gt;" ",PMT($E$10,($E$12)-C668,-G668)," ")</f>
        <v> </v>
      </c>
      <c r="E669" s="20" t="str">
        <f aca="true" t="shared" si="143" ref="E669:E732">IF(C669&lt;&gt;" ",G668*$E$10," ")</f>
        <v> </v>
      </c>
      <c r="F669" s="20" t="str">
        <f aca="true" t="shared" si="144" ref="F669:F732">IF(C669&lt;&gt;" ",D669-E669+H669," ")</f>
        <v> </v>
      </c>
      <c r="G669" s="20" t="str">
        <f aca="true" t="shared" si="145" ref="G669:G732">IF(C669&lt;&gt;" ",G668-F669," ")</f>
        <v> </v>
      </c>
      <c r="H669" s="20" t="str">
        <f aca="true" t="shared" si="146" ref="H669:H732">IF(C669&lt;&gt;" ",IF(AND($E$18=B669,$E$19=C669-(B669-1)*12),$E$17,0)," ")</f>
        <v> </v>
      </c>
      <c r="J669" s="1" t="str">
        <f t="shared" si="133"/>
        <v> </v>
      </c>
      <c r="K669" s="1" t="str">
        <f t="shared" si="134"/>
        <v> </v>
      </c>
      <c r="L669" s="20" t="str">
        <f t="shared" si="135"/>
        <v> </v>
      </c>
      <c r="M669" s="20" t="str">
        <f t="shared" si="136"/>
        <v> </v>
      </c>
      <c r="N669" s="20" t="str">
        <f t="shared" si="137"/>
        <v> </v>
      </c>
      <c r="O669" s="20" t="str">
        <f t="shared" si="138"/>
        <v> </v>
      </c>
      <c r="P669" s="20" t="str">
        <f t="shared" si="139"/>
        <v> </v>
      </c>
    </row>
    <row r="670" spans="2:16" ht="12.75">
      <c r="B670" s="1" t="str">
        <f t="shared" si="140"/>
        <v> </v>
      </c>
      <c r="C670" s="1" t="str">
        <f t="shared" si="141"/>
        <v> </v>
      </c>
      <c r="D670" s="20" t="str">
        <f t="shared" si="142"/>
        <v> </v>
      </c>
      <c r="E670" s="20" t="str">
        <f t="shared" si="143"/>
        <v> </v>
      </c>
      <c r="F670" s="20" t="str">
        <f t="shared" si="144"/>
        <v> </v>
      </c>
      <c r="G670" s="20" t="str">
        <f t="shared" si="145"/>
        <v> </v>
      </c>
      <c r="H670" s="20" t="str">
        <f t="shared" si="146"/>
        <v> </v>
      </c>
      <c r="J670" s="1" t="str">
        <f t="shared" si="133"/>
        <v> </v>
      </c>
      <c r="K670" s="1" t="str">
        <f t="shared" si="134"/>
        <v> </v>
      </c>
      <c r="L670" s="20" t="str">
        <f t="shared" si="135"/>
        <v> </v>
      </c>
      <c r="M670" s="20" t="str">
        <f t="shared" si="136"/>
        <v> </v>
      </c>
      <c r="N670" s="20" t="str">
        <f t="shared" si="137"/>
        <v> </v>
      </c>
      <c r="O670" s="20" t="str">
        <f t="shared" si="138"/>
        <v> </v>
      </c>
      <c r="P670" s="20" t="str">
        <f t="shared" si="139"/>
        <v> </v>
      </c>
    </row>
    <row r="671" spans="2:16" ht="12.75">
      <c r="B671" s="1" t="str">
        <f t="shared" si="140"/>
        <v> </v>
      </c>
      <c r="C671" s="1" t="str">
        <f t="shared" si="141"/>
        <v> </v>
      </c>
      <c r="D671" s="20" t="str">
        <f t="shared" si="142"/>
        <v> </v>
      </c>
      <c r="E671" s="20" t="str">
        <f t="shared" si="143"/>
        <v> </v>
      </c>
      <c r="F671" s="20" t="str">
        <f t="shared" si="144"/>
        <v> </v>
      </c>
      <c r="G671" s="20" t="str">
        <f t="shared" si="145"/>
        <v> </v>
      </c>
      <c r="H671" s="20" t="str">
        <f t="shared" si="146"/>
        <v> </v>
      </c>
      <c r="J671" s="1" t="str">
        <f t="shared" si="133"/>
        <v> </v>
      </c>
      <c r="K671" s="1" t="str">
        <f t="shared" si="134"/>
        <v> </v>
      </c>
      <c r="L671" s="20" t="str">
        <f t="shared" si="135"/>
        <v> </v>
      </c>
      <c r="M671" s="20" t="str">
        <f t="shared" si="136"/>
        <v> </v>
      </c>
      <c r="N671" s="20" t="str">
        <f t="shared" si="137"/>
        <v> </v>
      </c>
      <c r="O671" s="20" t="str">
        <f t="shared" si="138"/>
        <v> </v>
      </c>
      <c r="P671" s="20" t="str">
        <f t="shared" si="139"/>
        <v> </v>
      </c>
    </row>
    <row r="672" spans="2:16" ht="12.75">
      <c r="B672" s="1" t="str">
        <f t="shared" si="140"/>
        <v> </v>
      </c>
      <c r="C672" s="1" t="str">
        <f t="shared" si="141"/>
        <v> </v>
      </c>
      <c r="D672" s="20" t="str">
        <f t="shared" si="142"/>
        <v> </v>
      </c>
      <c r="E672" s="20" t="str">
        <f t="shared" si="143"/>
        <v> </v>
      </c>
      <c r="F672" s="20" t="str">
        <f t="shared" si="144"/>
        <v> </v>
      </c>
      <c r="G672" s="20" t="str">
        <f t="shared" si="145"/>
        <v> </v>
      </c>
      <c r="H672" s="20" t="str">
        <f t="shared" si="146"/>
        <v> </v>
      </c>
      <c r="J672" s="1" t="str">
        <f t="shared" si="133"/>
        <v> </v>
      </c>
      <c r="K672" s="1" t="str">
        <f t="shared" si="134"/>
        <v> </v>
      </c>
      <c r="L672" s="20" t="str">
        <f t="shared" si="135"/>
        <v> </v>
      </c>
      <c r="M672" s="20" t="str">
        <f t="shared" si="136"/>
        <v> </v>
      </c>
      <c r="N672" s="20" t="str">
        <f t="shared" si="137"/>
        <v> </v>
      </c>
      <c r="O672" s="20" t="str">
        <f t="shared" si="138"/>
        <v> </v>
      </c>
      <c r="P672" s="20" t="str">
        <f t="shared" si="139"/>
        <v> </v>
      </c>
    </row>
    <row r="673" spans="2:16" ht="12.75">
      <c r="B673" s="1" t="str">
        <f t="shared" si="140"/>
        <v> </v>
      </c>
      <c r="C673" s="1" t="str">
        <f t="shared" si="141"/>
        <v> </v>
      </c>
      <c r="D673" s="20" t="str">
        <f t="shared" si="142"/>
        <v> </v>
      </c>
      <c r="E673" s="20" t="str">
        <f t="shared" si="143"/>
        <v> </v>
      </c>
      <c r="F673" s="20" t="str">
        <f t="shared" si="144"/>
        <v> </v>
      </c>
      <c r="G673" s="20" t="str">
        <f t="shared" si="145"/>
        <v> </v>
      </c>
      <c r="H673" s="20" t="str">
        <f t="shared" si="146"/>
        <v> </v>
      </c>
      <c r="J673" s="1" t="str">
        <f t="shared" si="133"/>
        <v> </v>
      </c>
      <c r="K673" s="1" t="str">
        <f t="shared" si="134"/>
        <v> </v>
      </c>
      <c r="L673" s="20" t="str">
        <f t="shared" si="135"/>
        <v> </v>
      </c>
      <c r="M673" s="20" t="str">
        <f t="shared" si="136"/>
        <v> </v>
      </c>
      <c r="N673" s="20" t="str">
        <f t="shared" si="137"/>
        <v> </v>
      </c>
      <c r="O673" s="20" t="str">
        <f t="shared" si="138"/>
        <v> </v>
      </c>
      <c r="P673" s="20" t="str">
        <f t="shared" si="139"/>
        <v> </v>
      </c>
    </row>
    <row r="674" spans="2:16" ht="12.75">
      <c r="B674" s="1" t="str">
        <f t="shared" si="140"/>
        <v> </v>
      </c>
      <c r="C674" s="1" t="str">
        <f t="shared" si="141"/>
        <v> </v>
      </c>
      <c r="D674" s="20" t="str">
        <f t="shared" si="142"/>
        <v> </v>
      </c>
      <c r="E674" s="20" t="str">
        <f t="shared" si="143"/>
        <v> </v>
      </c>
      <c r="F674" s="20" t="str">
        <f t="shared" si="144"/>
        <v> </v>
      </c>
      <c r="G674" s="20" t="str">
        <f t="shared" si="145"/>
        <v> </v>
      </c>
      <c r="H674" s="20" t="str">
        <f t="shared" si="146"/>
        <v> </v>
      </c>
      <c r="J674" s="1" t="str">
        <f aca="true" t="shared" si="147" ref="J674:J737">IF(K674&lt;&gt;" ",INT(K673/12)+1," ")</f>
        <v> </v>
      </c>
      <c r="K674" s="1" t="str">
        <f aca="true" t="shared" si="148" ref="K674:K737">IF(CODE(K673)=32," ",IF(AND(K673+1&lt;=$E$13,O673&gt;0),+K673+1," "))</f>
        <v> </v>
      </c>
      <c r="L674" s="20" t="str">
        <f aca="true" t="shared" si="149" ref="L674:L737">IF(K674&lt;&gt;" ",IF(O673&lt;L673,O673+M674,PMT($E$10,($E$12),-$E$6))," ")</f>
        <v> </v>
      </c>
      <c r="M674" s="20" t="str">
        <f aca="true" t="shared" si="150" ref="M674:M737">IF(K674&lt;&gt;" ",O673*$E$10," ")</f>
        <v> </v>
      </c>
      <c r="N674" s="20" t="str">
        <f aca="true" t="shared" si="151" ref="N674:N737">IF(K674&lt;&gt;" ",L674-M674+P674," ")</f>
        <v> </v>
      </c>
      <c r="O674" s="20" t="str">
        <f aca="true" t="shared" si="152" ref="O674:O737">IF(K674&lt;&gt;" ",O673-N674," ")</f>
        <v> </v>
      </c>
      <c r="P674" s="20" t="str">
        <f aca="true" t="shared" si="153" ref="P674:P737">IF(K674&lt;&gt;" ",IF(AND($E$18=J674,$E$19=K674-(J674-1)*12),$E$17,0)," ")</f>
        <v> </v>
      </c>
    </row>
    <row r="675" spans="2:16" ht="12.75">
      <c r="B675" s="1" t="str">
        <f t="shared" si="140"/>
        <v> </v>
      </c>
      <c r="C675" s="1" t="str">
        <f t="shared" si="141"/>
        <v> </v>
      </c>
      <c r="D675" s="20" t="str">
        <f t="shared" si="142"/>
        <v> </v>
      </c>
      <c r="E675" s="20" t="str">
        <f t="shared" si="143"/>
        <v> </v>
      </c>
      <c r="F675" s="20" t="str">
        <f t="shared" si="144"/>
        <v> </v>
      </c>
      <c r="G675" s="20" t="str">
        <f t="shared" si="145"/>
        <v> </v>
      </c>
      <c r="H675" s="20" t="str">
        <f t="shared" si="146"/>
        <v> </v>
      </c>
      <c r="J675" s="1" t="str">
        <f t="shared" si="147"/>
        <v> </v>
      </c>
      <c r="K675" s="1" t="str">
        <f t="shared" si="148"/>
        <v> </v>
      </c>
      <c r="L675" s="20" t="str">
        <f t="shared" si="149"/>
        <v> </v>
      </c>
      <c r="M675" s="20" t="str">
        <f t="shared" si="150"/>
        <v> </v>
      </c>
      <c r="N675" s="20" t="str">
        <f t="shared" si="151"/>
        <v> </v>
      </c>
      <c r="O675" s="20" t="str">
        <f t="shared" si="152"/>
        <v> </v>
      </c>
      <c r="P675" s="20" t="str">
        <f t="shared" si="153"/>
        <v> </v>
      </c>
    </row>
    <row r="676" spans="2:16" ht="12.75">
      <c r="B676" s="1" t="str">
        <f t="shared" si="140"/>
        <v> </v>
      </c>
      <c r="C676" s="1" t="str">
        <f t="shared" si="141"/>
        <v> </v>
      </c>
      <c r="D676" s="20" t="str">
        <f t="shared" si="142"/>
        <v> </v>
      </c>
      <c r="E676" s="20" t="str">
        <f t="shared" si="143"/>
        <v> </v>
      </c>
      <c r="F676" s="20" t="str">
        <f t="shared" si="144"/>
        <v> </v>
      </c>
      <c r="G676" s="20" t="str">
        <f t="shared" si="145"/>
        <v> </v>
      </c>
      <c r="H676" s="20" t="str">
        <f t="shared" si="146"/>
        <v> </v>
      </c>
      <c r="J676" s="1" t="str">
        <f t="shared" si="147"/>
        <v> </v>
      </c>
      <c r="K676" s="1" t="str">
        <f t="shared" si="148"/>
        <v> </v>
      </c>
      <c r="L676" s="20" t="str">
        <f t="shared" si="149"/>
        <v> </v>
      </c>
      <c r="M676" s="20" t="str">
        <f t="shared" si="150"/>
        <v> </v>
      </c>
      <c r="N676" s="20" t="str">
        <f t="shared" si="151"/>
        <v> </v>
      </c>
      <c r="O676" s="20" t="str">
        <f t="shared" si="152"/>
        <v> </v>
      </c>
      <c r="P676" s="20" t="str">
        <f t="shared" si="153"/>
        <v> </v>
      </c>
    </row>
    <row r="677" spans="2:16" ht="12.75">
      <c r="B677" s="1" t="str">
        <f t="shared" si="140"/>
        <v> </v>
      </c>
      <c r="C677" s="1" t="str">
        <f t="shared" si="141"/>
        <v> </v>
      </c>
      <c r="D677" s="20" t="str">
        <f t="shared" si="142"/>
        <v> </v>
      </c>
      <c r="E677" s="20" t="str">
        <f t="shared" si="143"/>
        <v> </v>
      </c>
      <c r="F677" s="20" t="str">
        <f t="shared" si="144"/>
        <v> </v>
      </c>
      <c r="G677" s="20" t="str">
        <f t="shared" si="145"/>
        <v> </v>
      </c>
      <c r="H677" s="20" t="str">
        <f t="shared" si="146"/>
        <v> </v>
      </c>
      <c r="J677" s="1" t="str">
        <f t="shared" si="147"/>
        <v> </v>
      </c>
      <c r="K677" s="1" t="str">
        <f t="shared" si="148"/>
        <v> </v>
      </c>
      <c r="L677" s="20" t="str">
        <f t="shared" si="149"/>
        <v> </v>
      </c>
      <c r="M677" s="20" t="str">
        <f t="shared" si="150"/>
        <v> </v>
      </c>
      <c r="N677" s="20" t="str">
        <f t="shared" si="151"/>
        <v> </v>
      </c>
      <c r="O677" s="20" t="str">
        <f t="shared" si="152"/>
        <v> </v>
      </c>
      <c r="P677" s="20" t="str">
        <f t="shared" si="153"/>
        <v> </v>
      </c>
    </row>
    <row r="678" spans="2:16" ht="12.75">
      <c r="B678" s="1" t="str">
        <f t="shared" si="140"/>
        <v> </v>
      </c>
      <c r="C678" s="1" t="str">
        <f t="shared" si="141"/>
        <v> </v>
      </c>
      <c r="D678" s="20" t="str">
        <f t="shared" si="142"/>
        <v> </v>
      </c>
      <c r="E678" s="20" t="str">
        <f t="shared" si="143"/>
        <v> </v>
      </c>
      <c r="F678" s="20" t="str">
        <f t="shared" si="144"/>
        <v> </v>
      </c>
      <c r="G678" s="20" t="str">
        <f t="shared" si="145"/>
        <v> </v>
      </c>
      <c r="H678" s="20" t="str">
        <f t="shared" si="146"/>
        <v> </v>
      </c>
      <c r="J678" s="1" t="str">
        <f t="shared" si="147"/>
        <v> </v>
      </c>
      <c r="K678" s="1" t="str">
        <f t="shared" si="148"/>
        <v> </v>
      </c>
      <c r="L678" s="20" t="str">
        <f t="shared" si="149"/>
        <v> </v>
      </c>
      <c r="M678" s="20" t="str">
        <f t="shared" si="150"/>
        <v> </v>
      </c>
      <c r="N678" s="20" t="str">
        <f t="shared" si="151"/>
        <v> </v>
      </c>
      <c r="O678" s="20" t="str">
        <f t="shared" si="152"/>
        <v> </v>
      </c>
      <c r="P678" s="20" t="str">
        <f t="shared" si="153"/>
        <v> </v>
      </c>
    </row>
    <row r="679" spans="2:16" ht="12.75">
      <c r="B679" s="1" t="str">
        <f t="shared" si="140"/>
        <v> </v>
      </c>
      <c r="C679" s="1" t="str">
        <f t="shared" si="141"/>
        <v> </v>
      </c>
      <c r="D679" s="20" t="str">
        <f t="shared" si="142"/>
        <v> </v>
      </c>
      <c r="E679" s="20" t="str">
        <f t="shared" si="143"/>
        <v> </v>
      </c>
      <c r="F679" s="20" t="str">
        <f t="shared" si="144"/>
        <v> </v>
      </c>
      <c r="G679" s="20" t="str">
        <f t="shared" si="145"/>
        <v> </v>
      </c>
      <c r="H679" s="20" t="str">
        <f t="shared" si="146"/>
        <v> </v>
      </c>
      <c r="J679" s="1" t="str">
        <f t="shared" si="147"/>
        <v> </v>
      </c>
      <c r="K679" s="1" t="str">
        <f t="shared" si="148"/>
        <v> </v>
      </c>
      <c r="L679" s="20" t="str">
        <f t="shared" si="149"/>
        <v> </v>
      </c>
      <c r="M679" s="20" t="str">
        <f t="shared" si="150"/>
        <v> </v>
      </c>
      <c r="N679" s="20" t="str">
        <f t="shared" si="151"/>
        <v> </v>
      </c>
      <c r="O679" s="20" t="str">
        <f t="shared" si="152"/>
        <v> </v>
      </c>
      <c r="P679" s="20" t="str">
        <f t="shared" si="153"/>
        <v> </v>
      </c>
    </row>
    <row r="680" spans="2:16" ht="12.75">
      <c r="B680" s="1" t="str">
        <f t="shared" si="140"/>
        <v> </v>
      </c>
      <c r="C680" s="1" t="str">
        <f t="shared" si="141"/>
        <v> </v>
      </c>
      <c r="D680" s="20" t="str">
        <f t="shared" si="142"/>
        <v> </v>
      </c>
      <c r="E680" s="20" t="str">
        <f t="shared" si="143"/>
        <v> </v>
      </c>
      <c r="F680" s="20" t="str">
        <f t="shared" si="144"/>
        <v> </v>
      </c>
      <c r="G680" s="20" t="str">
        <f t="shared" si="145"/>
        <v> </v>
      </c>
      <c r="H680" s="20" t="str">
        <f t="shared" si="146"/>
        <v> </v>
      </c>
      <c r="J680" s="1" t="str">
        <f t="shared" si="147"/>
        <v> </v>
      </c>
      <c r="K680" s="1" t="str">
        <f t="shared" si="148"/>
        <v> </v>
      </c>
      <c r="L680" s="20" t="str">
        <f t="shared" si="149"/>
        <v> </v>
      </c>
      <c r="M680" s="20" t="str">
        <f t="shared" si="150"/>
        <v> </v>
      </c>
      <c r="N680" s="20" t="str">
        <f t="shared" si="151"/>
        <v> </v>
      </c>
      <c r="O680" s="20" t="str">
        <f t="shared" si="152"/>
        <v> </v>
      </c>
      <c r="P680" s="20" t="str">
        <f t="shared" si="153"/>
        <v> </v>
      </c>
    </row>
    <row r="681" spans="2:16" ht="12.75">
      <c r="B681" s="1" t="str">
        <f t="shared" si="140"/>
        <v> </v>
      </c>
      <c r="C681" s="1" t="str">
        <f t="shared" si="141"/>
        <v> </v>
      </c>
      <c r="D681" s="20" t="str">
        <f t="shared" si="142"/>
        <v> </v>
      </c>
      <c r="E681" s="20" t="str">
        <f t="shared" si="143"/>
        <v> </v>
      </c>
      <c r="F681" s="20" t="str">
        <f t="shared" si="144"/>
        <v> </v>
      </c>
      <c r="G681" s="20" t="str">
        <f t="shared" si="145"/>
        <v> </v>
      </c>
      <c r="H681" s="20" t="str">
        <f t="shared" si="146"/>
        <v> </v>
      </c>
      <c r="J681" s="1" t="str">
        <f t="shared" si="147"/>
        <v> </v>
      </c>
      <c r="K681" s="1" t="str">
        <f t="shared" si="148"/>
        <v> </v>
      </c>
      <c r="L681" s="20" t="str">
        <f t="shared" si="149"/>
        <v> </v>
      </c>
      <c r="M681" s="20" t="str">
        <f t="shared" si="150"/>
        <v> </v>
      </c>
      <c r="N681" s="20" t="str">
        <f t="shared" si="151"/>
        <v> </v>
      </c>
      <c r="O681" s="20" t="str">
        <f t="shared" si="152"/>
        <v> </v>
      </c>
      <c r="P681" s="20" t="str">
        <f t="shared" si="153"/>
        <v> </v>
      </c>
    </row>
    <row r="682" spans="2:16" ht="12.75">
      <c r="B682" s="1" t="str">
        <f t="shared" si="140"/>
        <v> </v>
      </c>
      <c r="C682" s="1" t="str">
        <f t="shared" si="141"/>
        <v> </v>
      </c>
      <c r="D682" s="20" t="str">
        <f t="shared" si="142"/>
        <v> </v>
      </c>
      <c r="E682" s="20" t="str">
        <f t="shared" si="143"/>
        <v> </v>
      </c>
      <c r="F682" s="20" t="str">
        <f t="shared" si="144"/>
        <v> </v>
      </c>
      <c r="G682" s="20" t="str">
        <f t="shared" si="145"/>
        <v> </v>
      </c>
      <c r="H682" s="20" t="str">
        <f t="shared" si="146"/>
        <v> </v>
      </c>
      <c r="J682" s="1" t="str">
        <f t="shared" si="147"/>
        <v> </v>
      </c>
      <c r="K682" s="1" t="str">
        <f t="shared" si="148"/>
        <v> </v>
      </c>
      <c r="L682" s="20" t="str">
        <f t="shared" si="149"/>
        <v> </v>
      </c>
      <c r="M682" s="20" t="str">
        <f t="shared" si="150"/>
        <v> </v>
      </c>
      <c r="N682" s="20" t="str">
        <f t="shared" si="151"/>
        <v> </v>
      </c>
      <c r="O682" s="20" t="str">
        <f t="shared" si="152"/>
        <v> </v>
      </c>
      <c r="P682" s="20" t="str">
        <f t="shared" si="153"/>
        <v> </v>
      </c>
    </row>
    <row r="683" spans="2:16" ht="12.75">
      <c r="B683" s="1" t="str">
        <f t="shared" si="140"/>
        <v> </v>
      </c>
      <c r="C683" s="1" t="str">
        <f t="shared" si="141"/>
        <v> </v>
      </c>
      <c r="D683" s="20" t="str">
        <f t="shared" si="142"/>
        <v> </v>
      </c>
      <c r="E683" s="20" t="str">
        <f t="shared" si="143"/>
        <v> </v>
      </c>
      <c r="F683" s="20" t="str">
        <f t="shared" si="144"/>
        <v> </v>
      </c>
      <c r="G683" s="20" t="str">
        <f t="shared" si="145"/>
        <v> </v>
      </c>
      <c r="H683" s="20" t="str">
        <f t="shared" si="146"/>
        <v> </v>
      </c>
      <c r="J683" s="1" t="str">
        <f t="shared" si="147"/>
        <v> </v>
      </c>
      <c r="K683" s="1" t="str">
        <f t="shared" si="148"/>
        <v> </v>
      </c>
      <c r="L683" s="20" t="str">
        <f t="shared" si="149"/>
        <v> </v>
      </c>
      <c r="M683" s="20" t="str">
        <f t="shared" si="150"/>
        <v> </v>
      </c>
      <c r="N683" s="20" t="str">
        <f t="shared" si="151"/>
        <v> </v>
      </c>
      <c r="O683" s="20" t="str">
        <f t="shared" si="152"/>
        <v> </v>
      </c>
      <c r="P683" s="20" t="str">
        <f t="shared" si="153"/>
        <v> </v>
      </c>
    </row>
    <row r="684" spans="2:16" ht="12.75">
      <c r="B684" s="1" t="str">
        <f t="shared" si="140"/>
        <v> </v>
      </c>
      <c r="C684" s="1" t="str">
        <f t="shared" si="141"/>
        <v> </v>
      </c>
      <c r="D684" s="20" t="str">
        <f t="shared" si="142"/>
        <v> </v>
      </c>
      <c r="E684" s="20" t="str">
        <f t="shared" si="143"/>
        <v> </v>
      </c>
      <c r="F684" s="20" t="str">
        <f t="shared" si="144"/>
        <v> </v>
      </c>
      <c r="G684" s="20" t="str">
        <f t="shared" si="145"/>
        <v> </v>
      </c>
      <c r="H684" s="20" t="str">
        <f t="shared" si="146"/>
        <v> </v>
      </c>
      <c r="J684" s="1" t="str">
        <f t="shared" si="147"/>
        <v> </v>
      </c>
      <c r="K684" s="1" t="str">
        <f t="shared" si="148"/>
        <v> </v>
      </c>
      <c r="L684" s="20" t="str">
        <f t="shared" si="149"/>
        <v> </v>
      </c>
      <c r="M684" s="20" t="str">
        <f t="shared" si="150"/>
        <v> </v>
      </c>
      <c r="N684" s="20" t="str">
        <f t="shared" si="151"/>
        <v> </v>
      </c>
      <c r="O684" s="20" t="str">
        <f t="shared" si="152"/>
        <v> </v>
      </c>
      <c r="P684" s="20" t="str">
        <f t="shared" si="153"/>
        <v> </v>
      </c>
    </row>
    <row r="685" spans="2:16" ht="12.75">
      <c r="B685" s="1" t="str">
        <f t="shared" si="140"/>
        <v> </v>
      </c>
      <c r="C685" s="1" t="str">
        <f t="shared" si="141"/>
        <v> </v>
      </c>
      <c r="D685" s="20" t="str">
        <f t="shared" si="142"/>
        <v> </v>
      </c>
      <c r="E685" s="20" t="str">
        <f t="shared" si="143"/>
        <v> </v>
      </c>
      <c r="F685" s="20" t="str">
        <f t="shared" si="144"/>
        <v> </v>
      </c>
      <c r="G685" s="20" t="str">
        <f t="shared" si="145"/>
        <v> </v>
      </c>
      <c r="H685" s="20" t="str">
        <f t="shared" si="146"/>
        <v> </v>
      </c>
      <c r="J685" s="1" t="str">
        <f t="shared" si="147"/>
        <v> </v>
      </c>
      <c r="K685" s="1" t="str">
        <f t="shared" si="148"/>
        <v> </v>
      </c>
      <c r="L685" s="20" t="str">
        <f t="shared" si="149"/>
        <v> </v>
      </c>
      <c r="M685" s="20" t="str">
        <f t="shared" si="150"/>
        <v> </v>
      </c>
      <c r="N685" s="20" t="str">
        <f t="shared" si="151"/>
        <v> </v>
      </c>
      <c r="O685" s="20" t="str">
        <f t="shared" si="152"/>
        <v> </v>
      </c>
      <c r="P685" s="20" t="str">
        <f t="shared" si="153"/>
        <v> </v>
      </c>
    </row>
    <row r="686" spans="2:16" ht="12.75">
      <c r="B686" s="1" t="str">
        <f t="shared" si="140"/>
        <v> </v>
      </c>
      <c r="C686" s="1" t="str">
        <f t="shared" si="141"/>
        <v> </v>
      </c>
      <c r="D686" s="20" t="str">
        <f t="shared" si="142"/>
        <v> </v>
      </c>
      <c r="E686" s="20" t="str">
        <f t="shared" si="143"/>
        <v> </v>
      </c>
      <c r="F686" s="20" t="str">
        <f t="shared" si="144"/>
        <v> </v>
      </c>
      <c r="G686" s="20" t="str">
        <f t="shared" si="145"/>
        <v> </v>
      </c>
      <c r="H686" s="20" t="str">
        <f t="shared" si="146"/>
        <v> </v>
      </c>
      <c r="J686" s="1" t="str">
        <f t="shared" si="147"/>
        <v> </v>
      </c>
      <c r="K686" s="1" t="str">
        <f t="shared" si="148"/>
        <v> </v>
      </c>
      <c r="L686" s="20" t="str">
        <f t="shared" si="149"/>
        <v> </v>
      </c>
      <c r="M686" s="20" t="str">
        <f t="shared" si="150"/>
        <v> </v>
      </c>
      <c r="N686" s="20" t="str">
        <f t="shared" si="151"/>
        <v> </v>
      </c>
      <c r="O686" s="20" t="str">
        <f t="shared" si="152"/>
        <v> </v>
      </c>
      <c r="P686" s="20" t="str">
        <f t="shared" si="153"/>
        <v> </v>
      </c>
    </row>
    <row r="687" spans="2:16" ht="12.75">
      <c r="B687" s="1" t="str">
        <f t="shared" si="140"/>
        <v> </v>
      </c>
      <c r="C687" s="1" t="str">
        <f t="shared" si="141"/>
        <v> </v>
      </c>
      <c r="D687" s="20" t="str">
        <f t="shared" si="142"/>
        <v> </v>
      </c>
      <c r="E687" s="20" t="str">
        <f t="shared" si="143"/>
        <v> </v>
      </c>
      <c r="F687" s="20" t="str">
        <f t="shared" si="144"/>
        <v> </v>
      </c>
      <c r="G687" s="20" t="str">
        <f t="shared" si="145"/>
        <v> </v>
      </c>
      <c r="H687" s="20" t="str">
        <f t="shared" si="146"/>
        <v> </v>
      </c>
      <c r="J687" s="1" t="str">
        <f t="shared" si="147"/>
        <v> </v>
      </c>
      <c r="K687" s="1" t="str">
        <f t="shared" si="148"/>
        <v> </v>
      </c>
      <c r="L687" s="20" t="str">
        <f t="shared" si="149"/>
        <v> </v>
      </c>
      <c r="M687" s="20" t="str">
        <f t="shared" si="150"/>
        <v> </v>
      </c>
      <c r="N687" s="20" t="str">
        <f t="shared" si="151"/>
        <v> </v>
      </c>
      <c r="O687" s="20" t="str">
        <f t="shared" si="152"/>
        <v> </v>
      </c>
      <c r="P687" s="20" t="str">
        <f t="shared" si="153"/>
        <v> </v>
      </c>
    </row>
    <row r="688" spans="2:16" ht="12.75">
      <c r="B688" s="1" t="str">
        <f t="shared" si="140"/>
        <v> </v>
      </c>
      <c r="C688" s="1" t="str">
        <f t="shared" si="141"/>
        <v> </v>
      </c>
      <c r="D688" s="20" t="str">
        <f t="shared" si="142"/>
        <v> </v>
      </c>
      <c r="E688" s="20" t="str">
        <f t="shared" si="143"/>
        <v> </v>
      </c>
      <c r="F688" s="20" t="str">
        <f t="shared" si="144"/>
        <v> </v>
      </c>
      <c r="G688" s="20" t="str">
        <f t="shared" si="145"/>
        <v> </v>
      </c>
      <c r="H688" s="20" t="str">
        <f t="shared" si="146"/>
        <v> </v>
      </c>
      <c r="J688" s="1" t="str">
        <f t="shared" si="147"/>
        <v> </v>
      </c>
      <c r="K688" s="1" t="str">
        <f t="shared" si="148"/>
        <v> </v>
      </c>
      <c r="L688" s="20" t="str">
        <f t="shared" si="149"/>
        <v> </v>
      </c>
      <c r="M688" s="20" t="str">
        <f t="shared" si="150"/>
        <v> </v>
      </c>
      <c r="N688" s="20" t="str">
        <f t="shared" si="151"/>
        <v> </v>
      </c>
      <c r="O688" s="20" t="str">
        <f t="shared" si="152"/>
        <v> </v>
      </c>
      <c r="P688" s="20" t="str">
        <f t="shared" si="153"/>
        <v> </v>
      </c>
    </row>
    <row r="689" spans="2:16" ht="12.75">
      <c r="B689" s="1" t="str">
        <f t="shared" si="140"/>
        <v> </v>
      </c>
      <c r="C689" s="1" t="str">
        <f t="shared" si="141"/>
        <v> </v>
      </c>
      <c r="D689" s="20" t="str">
        <f t="shared" si="142"/>
        <v> </v>
      </c>
      <c r="E689" s="20" t="str">
        <f t="shared" si="143"/>
        <v> </v>
      </c>
      <c r="F689" s="20" t="str">
        <f t="shared" si="144"/>
        <v> </v>
      </c>
      <c r="G689" s="20" t="str">
        <f t="shared" si="145"/>
        <v> </v>
      </c>
      <c r="H689" s="20" t="str">
        <f t="shared" si="146"/>
        <v> </v>
      </c>
      <c r="J689" s="1" t="str">
        <f t="shared" si="147"/>
        <v> </v>
      </c>
      <c r="K689" s="1" t="str">
        <f t="shared" si="148"/>
        <v> </v>
      </c>
      <c r="L689" s="20" t="str">
        <f t="shared" si="149"/>
        <v> </v>
      </c>
      <c r="M689" s="20" t="str">
        <f t="shared" si="150"/>
        <v> </v>
      </c>
      <c r="N689" s="20" t="str">
        <f t="shared" si="151"/>
        <v> </v>
      </c>
      <c r="O689" s="20" t="str">
        <f t="shared" si="152"/>
        <v> </v>
      </c>
      <c r="P689" s="20" t="str">
        <f t="shared" si="153"/>
        <v> </v>
      </c>
    </row>
    <row r="690" spans="2:16" ht="12.75">
      <c r="B690" s="1" t="str">
        <f t="shared" si="140"/>
        <v> </v>
      </c>
      <c r="C690" s="1" t="str">
        <f t="shared" si="141"/>
        <v> </v>
      </c>
      <c r="D690" s="20" t="str">
        <f t="shared" si="142"/>
        <v> </v>
      </c>
      <c r="E690" s="20" t="str">
        <f t="shared" si="143"/>
        <v> </v>
      </c>
      <c r="F690" s="20" t="str">
        <f t="shared" si="144"/>
        <v> </v>
      </c>
      <c r="G690" s="20" t="str">
        <f t="shared" si="145"/>
        <v> </v>
      </c>
      <c r="H690" s="20" t="str">
        <f t="shared" si="146"/>
        <v> </v>
      </c>
      <c r="J690" s="1" t="str">
        <f t="shared" si="147"/>
        <v> </v>
      </c>
      <c r="K690" s="1" t="str">
        <f t="shared" si="148"/>
        <v> </v>
      </c>
      <c r="L690" s="20" t="str">
        <f t="shared" si="149"/>
        <v> </v>
      </c>
      <c r="M690" s="20" t="str">
        <f t="shared" si="150"/>
        <v> </v>
      </c>
      <c r="N690" s="20" t="str">
        <f t="shared" si="151"/>
        <v> </v>
      </c>
      <c r="O690" s="20" t="str">
        <f t="shared" si="152"/>
        <v> </v>
      </c>
      <c r="P690" s="20" t="str">
        <f t="shared" si="153"/>
        <v> </v>
      </c>
    </row>
    <row r="691" spans="2:16" ht="12.75">
      <c r="B691" s="1" t="str">
        <f t="shared" si="140"/>
        <v> </v>
      </c>
      <c r="C691" s="1" t="str">
        <f t="shared" si="141"/>
        <v> </v>
      </c>
      <c r="D691" s="20" t="str">
        <f t="shared" si="142"/>
        <v> </v>
      </c>
      <c r="E691" s="20" t="str">
        <f t="shared" si="143"/>
        <v> </v>
      </c>
      <c r="F691" s="20" t="str">
        <f t="shared" si="144"/>
        <v> </v>
      </c>
      <c r="G691" s="20" t="str">
        <f t="shared" si="145"/>
        <v> </v>
      </c>
      <c r="H691" s="20" t="str">
        <f t="shared" si="146"/>
        <v> </v>
      </c>
      <c r="J691" s="1" t="str">
        <f t="shared" si="147"/>
        <v> </v>
      </c>
      <c r="K691" s="1" t="str">
        <f t="shared" si="148"/>
        <v> </v>
      </c>
      <c r="L691" s="20" t="str">
        <f t="shared" si="149"/>
        <v> </v>
      </c>
      <c r="M691" s="20" t="str">
        <f t="shared" si="150"/>
        <v> </v>
      </c>
      <c r="N691" s="20" t="str">
        <f t="shared" si="151"/>
        <v> </v>
      </c>
      <c r="O691" s="20" t="str">
        <f t="shared" si="152"/>
        <v> </v>
      </c>
      <c r="P691" s="20" t="str">
        <f t="shared" si="153"/>
        <v> </v>
      </c>
    </row>
    <row r="692" spans="2:16" ht="12.75">
      <c r="B692" s="1" t="str">
        <f t="shared" si="140"/>
        <v> </v>
      </c>
      <c r="C692" s="1" t="str">
        <f t="shared" si="141"/>
        <v> </v>
      </c>
      <c r="D692" s="20" t="str">
        <f t="shared" si="142"/>
        <v> </v>
      </c>
      <c r="E692" s="20" t="str">
        <f t="shared" si="143"/>
        <v> </v>
      </c>
      <c r="F692" s="20" t="str">
        <f t="shared" si="144"/>
        <v> </v>
      </c>
      <c r="G692" s="20" t="str">
        <f t="shared" si="145"/>
        <v> </v>
      </c>
      <c r="H692" s="20" t="str">
        <f t="shared" si="146"/>
        <v> </v>
      </c>
      <c r="J692" s="1" t="str">
        <f t="shared" si="147"/>
        <v> </v>
      </c>
      <c r="K692" s="1" t="str">
        <f t="shared" si="148"/>
        <v> </v>
      </c>
      <c r="L692" s="20" t="str">
        <f t="shared" si="149"/>
        <v> </v>
      </c>
      <c r="M692" s="20" t="str">
        <f t="shared" si="150"/>
        <v> </v>
      </c>
      <c r="N692" s="20" t="str">
        <f t="shared" si="151"/>
        <v> </v>
      </c>
      <c r="O692" s="20" t="str">
        <f t="shared" si="152"/>
        <v> </v>
      </c>
      <c r="P692" s="20" t="str">
        <f t="shared" si="153"/>
        <v> </v>
      </c>
    </row>
    <row r="693" spans="2:16" ht="12.75">
      <c r="B693" s="1" t="str">
        <f t="shared" si="140"/>
        <v> </v>
      </c>
      <c r="C693" s="1" t="str">
        <f t="shared" si="141"/>
        <v> </v>
      </c>
      <c r="D693" s="20" t="str">
        <f t="shared" si="142"/>
        <v> </v>
      </c>
      <c r="E693" s="20" t="str">
        <f t="shared" si="143"/>
        <v> </v>
      </c>
      <c r="F693" s="20" t="str">
        <f t="shared" si="144"/>
        <v> </v>
      </c>
      <c r="G693" s="20" t="str">
        <f t="shared" si="145"/>
        <v> </v>
      </c>
      <c r="H693" s="20" t="str">
        <f t="shared" si="146"/>
        <v> </v>
      </c>
      <c r="J693" s="1" t="str">
        <f t="shared" si="147"/>
        <v> </v>
      </c>
      <c r="K693" s="1" t="str">
        <f t="shared" si="148"/>
        <v> </v>
      </c>
      <c r="L693" s="20" t="str">
        <f t="shared" si="149"/>
        <v> </v>
      </c>
      <c r="M693" s="20" t="str">
        <f t="shared" si="150"/>
        <v> </v>
      </c>
      <c r="N693" s="20" t="str">
        <f t="shared" si="151"/>
        <v> </v>
      </c>
      <c r="O693" s="20" t="str">
        <f t="shared" si="152"/>
        <v> </v>
      </c>
      <c r="P693" s="20" t="str">
        <f t="shared" si="153"/>
        <v> </v>
      </c>
    </row>
    <row r="694" spans="2:16" ht="12.75">
      <c r="B694" s="1" t="str">
        <f t="shared" si="140"/>
        <v> </v>
      </c>
      <c r="C694" s="1" t="str">
        <f t="shared" si="141"/>
        <v> </v>
      </c>
      <c r="D694" s="20" t="str">
        <f t="shared" si="142"/>
        <v> </v>
      </c>
      <c r="E694" s="20" t="str">
        <f t="shared" si="143"/>
        <v> </v>
      </c>
      <c r="F694" s="20" t="str">
        <f t="shared" si="144"/>
        <v> </v>
      </c>
      <c r="G694" s="20" t="str">
        <f t="shared" si="145"/>
        <v> </v>
      </c>
      <c r="H694" s="20" t="str">
        <f t="shared" si="146"/>
        <v> </v>
      </c>
      <c r="J694" s="1" t="str">
        <f t="shared" si="147"/>
        <v> </v>
      </c>
      <c r="K694" s="1" t="str">
        <f t="shared" si="148"/>
        <v> </v>
      </c>
      <c r="L694" s="20" t="str">
        <f t="shared" si="149"/>
        <v> </v>
      </c>
      <c r="M694" s="20" t="str">
        <f t="shared" si="150"/>
        <v> </v>
      </c>
      <c r="N694" s="20" t="str">
        <f t="shared" si="151"/>
        <v> </v>
      </c>
      <c r="O694" s="20" t="str">
        <f t="shared" si="152"/>
        <v> </v>
      </c>
      <c r="P694" s="20" t="str">
        <f t="shared" si="153"/>
        <v> </v>
      </c>
    </row>
    <row r="695" spans="2:16" ht="12.75">
      <c r="B695" s="1" t="str">
        <f t="shared" si="140"/>
        <v> </v>
      </c>
      <c r="C695" s="1" t="str">
        <f t="shared" si="141"/>
        <v> </v>
      </c>
      <c r="D695" s="20" t="str">
        <f t="shared" si="142"/>
        <v> </v>
      </c>
      <c r="E695" s="20" t="str">
        <f t="shared" si="143"/>
        <v> </v>
      </c>
      <c r="F695" s="20" t="str">
        <f t="shared" si="144"/>
        <v> </v>
      </c>
      <c r="G695" s="20" t="str">
        <f t="shared" si="145"/>
        <v> </v>
      </c>
      <c r="H695" s="20" t="str">
        <f t="shared" si="146"/>
        <v> </v>
      </c>
      <c r="J695" s="1" t="str">
        <f t="shared" si="147"/>
        <v> </v>
      </c>
      <c r="K695" s="1" t="str">
        <f t="shared" si="148"/>
        <v> </v>
      </c>
      <c r="L695" s="20" t="str">
        <f t="shared" si="149"/>
        <v> </v>
      </c>
      <c r="M695" s="20" t="str">
        <f t="shared" si="150"/>
        <v> </v>
      </c>
      <c r="N695" s="20" t="str">
        <f t="shared" si="151"/>
        <v> </v>
      </c>
      <c r="O695" s="20" t="str">
        <f t="shared" si="152"/>
        <v> </v>
      </c>
      <c r="P695" s="20" t="str">
        <f t="shared" si="153"/>
        <v> </v>
      </c>
    </row>
    <row r="696" spans="2:16" ht="12.75">
      <c r="B696" s="1" t="str">
        <f t="shared" si="140"/>
        <v> </v>
      </c>
      <c r="C696" s="1" t="str">
        <f t="shared" si="141"/>
        <v> </v>
      </c>
      <c r="D696" s="20" t="str">
        <f t="shared" si="142"/>
        <v> </v>
      </c>
      <c r="E696" s="20" t="str">
        <f t="shared" si="143"/>
        <v> </v>
      </c>
      <c r="F696" s="20" t="str">
        <f t="shared" si="144"/>
        <v> </v>
      </c>
      <c r="G696" s="20" t="str">
        <f t="shared" si="145"/>
        <v> </v>
      </c>
      <c r="H696" s="20" t="str">
        <f t="shared" si="146"/>
        <v> </v>
      </c>
      <c r="J696" s="1" t="str">
        <f t="shared" si="147"/>
        <v> </v>
      </c>
      <c r="K696" s="1" t="str">
        <f t="shared" si="148"/>
        <v> </v>
      </c>
      <c r="L696" s="20" t="str">
        <f t="shared" si="149"/>
        <v> </v>
      </c>
      <c r="M696" s="20" t="str">
        <f t="shared" si="150"/>
        <v> </v>
      </c>
      <c r="N696" s="20" t="str">
        <f t="shared" si="151"/>
        <v> </v>
      </c>
      <c r="O696" s="20" t="str">
        <f t="shared" si="152"/>
        <v> </v>
      </c>
      <c r="P696" s="20" t="str">
        <f t="shared" si="153"/>
        <v> </v>
      </c>
    </row>
    <row r="697" spans="2:16" ht="12.75">
      <c r="B697" s="1" t="str">
        <f t="shared" si="140"/>
        <v> </v>
      </c>
      <c r="C697" s="1" t="str">
        <f t="shared" si="141"/>
        <v> </v>
      </c>
      <c r="D697" s="20" t="str">
        <f t="shared" si="142"/>
        <v> </v>
      </c>
      <c r="E697" s="20" t="str">
        <f t="shared" si="143"/>
        <v> </v>
      </c>
      <c r="F697" s="20" t="str">
        <f t="shared" si="144"/>
        <v> </v>
      </c>
      <c r="G697" s="20" t="str">
        <f t="shared" si="145"/>
        <v> </v>
      </c>
      <c r="H697" s="20" t="str">
        <f t="shared" si="146"/>
        <v> </v>
      </c>
      <c r="J697" s="1" t="str">
        <f t="shared" si="147"/>
        <v> </v>
      </c>
      <c r="K697" s="1" t="str">
        <f t="shared" si="148"/>
        <v> </v>
      </c>
      <c r="L697" s="20" t="str">
        <f t="shared" si="149"/>
        <v> </v>
      </c>
      <c r="M697" s="20" t="str">
        <f t="shared" si="150"/>
        <v> </v>
      </c>
      <c r="N697" s="20" t="str">
        <f t="shared" si="151"/>
        <v> </v>
      </c>
      <c r="O697" s="20" t="str">
        <f t="shared" si="152"/>
        <v> </v>
      </c>
      <c r="P697" s="20" t="str">
        <f t="shared" si="153"/>
        <v> </v>
      </c>
    </row>
    <row r="698" spans="2:16" ht="12.75">
      <c r="B698" s="1" t="str">
        <f t="shared" si="140"/>
        <v> </v>
      </c>
      <c r="C698" s="1" t="str">
        <f t="shared" si="141"/>
        <v> </v>
      </c>
      <c r="D698" s="20" t="str">
        <f t="shared" si="142"/>
        <v> </v>
      </c>
      <c r="E698" s="20" t="str">
        <f t="shared" si="143"/>
        <v> </v>
      </c>
      <c r="F698" s="20" t="str">
        <f t="shared" si="144"/>
        <v> </v>
      </c>
      <c r="G698" s="20" t="str">
        <f t="shared" si="145"/>
        <v> </v>
      </c>
      <c r="H698" s="20" t="str">
        <f t="shared" si="146"/>
        <v> </v>
      </c>
      <c r="J698" s="1" t="str">
        <f t="shared" si="147"/>
        <v> </v>
      </c>
      <c r="K698" s="1" t="str">
        <f t="shared" si="148"/>
        <v> </v>
      </c>
      <c r="L698" s="20" t="str">
        <f t="shared" si="149"/>
        <v> </v>
      </c>
      <c r="M698" s="20" t="str">
        <f t="shared" si="150"/>
        <v> </v>
      </c>
      <c r="N698" s="20" t="str">
        <f t="shared" si="151"/>
        <v> </v>
      </c>
      <c r="O698" s="20" t="str">
        <f t="shared" si="152"/>
        <v> </v>
      </c>
      <c r="P698" s="20" t="str">
        <f t="shared" si="153"/>
        <v> </v>
      </c>
    </row>
    <row r="699" spans="2:16" ht="12.75">
      <c r="B699" s="1" t="str">
        <f t="shared" si="140"/>
        <v> </v>
      </c>
      <c r="C699" s="1" t="str">
        <f t="shared" si="141"/>
        <v> </v>
      </c>
      <c r="D699" s="20" t="str">
        <f t="shared" si="142"/>
        <v> </v>
      </c>
      <c r="E699" s="20" t="str">
        <f t="shared" si="143"/>
        <v> </v>
      </c>
      <c r="F699" s="20" t="str">
        <f t="shared" si="144"/>
        <v> </v>
      </c>
      <c r="G699" s="20" t="str">
        <f t="shared" si="145"/>
        <v> </v>
      </c>
      <c r="H699" s="20" t="str">
        <f t="shared" si="146"/>
        <v> </v>
      </c>
      <c r="J699" s="1" t="str">
        <f t="shared" si="147"/>
        <v> </v>
      </c>
      <c r="K699" s="1" t="str">
        <f t="shared" si="148"/>
        <v> </v>
      </c>
      <c r="L699" s="20" t="str">
        <f t="shared" si="149"/>
        <v> </v>
      </c>
      <c r="M699" s="20" t="str">
        <f t="shared" si="150"/>
        <v> </v>
      </c>
      <c r="N699" s="20" t="str">
        <f t="shared" si="151"/>
        <v> </v>
      </c>
      <c r="O699" s="20" t="str">
        <f t="shared" si="152"/>
        <v> </v>
      </c>
      <c r="P699" s="20" t="str">
        <f t="shared" si="153"/>
        <v> </v>
      </c>
    </row>
    <row r="700" spans="2:16" ht="12.75">
      <c r="B700" s="1" t="str">
        <f t="shared" si="140"/>
        <v> </v>
      </c>
      <c r="C700" s="1" t="str">
        <f t="shared" si="141"/>
        <v> </v>
      </c>
      <c r="D700" s="20" t="str">
        <f t="shared" si="142"/>
        <v> </v>
      </c>
      <c r="E700" s="20" t="str">
        <f t="shared" si="143"/>
        <v> </v>
      </c>
      <c r="F700" s="20" t="str">
        <f t="shared" si="144"/>
        <v> </v>
      </c>
      <c r="G700" s="20" t="str">
        <f t="shared" si="145"/>
        <v> </v>
      </c>
      <c r="H700" s="20" t="str">
        <f t="shared" si="146"/>
        <v> </v>
      </c>
      <c r="J700" s="1" t="str">
        <f t="shared" si="147"/>
        <v> </v>
      </c>
      <c r="K700" s="1" t="str">
        <f t="shared" si="148"/>
        <v> </v>
      </c>
      <c r="L700" s="20" t="str">
        <f t="shared" si="149"/>
        <v> </v>
      </c>
      <c r="M700" s="20" t="str">
        <f t="shared" si="150"/>
        <v> </v>
      </c>
      <c r="N700" s="20" t="str">
        <f t="shared" si="151"/>
        <v> </v>
      </c>
      <c r="O700" s="20" t="str">
        <f t="shared" si="152"/>
        <v> </v>
      </c>
      <c r="P700" s="20" t="str">
        <f t="shared" si="153"/>
        <v> </v>
      </c>
    </row>
    <row r="701" spans="2:16" ht="12.75">
      <c r="B701" s="1" t="str">
        <f t="shared" si="140"/>
        <v> </v>
      </c>
      <c r="C701" s="1" t="str">
        <f t="shared" si="141"/>
        <v> </v>
      </c>
      <c r="D701" s="20" t="str">
        <f t="shared" si="142"/>
        <v> </v>
      </c>
      <c r="E701" s="20" t="str">
        <f t="shared" si="143"/>
        <v> </v>
      </c>
      <c r="F701" s="20" t="str">
        <f t="shared" si="144"/>
        <v> </v>
      </c>
      <c r="G701" s="20" t="str">
        <f t="shared" si="145"/>
        <v> </v>
      </c>
      <c r="H701" s="20" t="str">
        <f t="shared" si="146"/>
        <v> </v>
      </c>
      <c r="J701" s="1" t="str">
        <f t="shared" si="147"/>
        <v> </v>
      </c>
      <c r="K701" s="1" t="str">
        <f t="shared" si="148"/>
        <v> </v>
      </c>
      <c r="L701" s="20" t="str">
        <f t="shared" si="149"/>
        <v> </v>
      </c>
      <c r="M701" s="20" t="str">
        <f t="shared" si="150"/>
        <v> </v>
      </c>
      <c r="N701" s="20" t="str">
        <f t="shared" si="151"/>
        <v> </v>
      </c>
      <c r="O701" s="20" t="str">
        <f t="shared" si="152"/>
        <v> </v>
      </c>
      <c r="P701" s="20" t="str">
        <f t="shared" si="153"/>
        <v> </v>
      </c>
    </row>
    <row r="702" spans="2:16" ht="12.75">
      <c r="B702" s="1" t="str">
        <f t="shared" si="140"/>
        <v> </v>
      </c>
      <c r="C702" s="1" t="str">
        <f t="shared" si="141"/>
        <v> </v>
      </c>
      <c r="D702" s="20" t="str">
        <f t="shared" si="142"/>
        <v> </v>
      </c>
      <c r="E702" s="20" t="str">
        <f t="shared" si="143"/>
        <v> </v>
      </c>
      <c r="F702" s="20" t="str">
        <f t="shared" si="144"/>
        <v> </v>
      </c>
      <c r="G702" s="20" t="str">
        <f t="shared" si="145"/>
        <v> </v>
      </c>
      <c r="H702" s="20" t="str">
        <f t="shared" si="146"/>
        <v> </v>
      </c>
      <c r="J702" s="1" t="str">
        <f t="shared" si="147"/>
        <v> </v>
      </c>
      <c r="K702" s="1" t="str">
        <f t="shared" si="148"/>
        <v> </v>
      </c>
      <c r="L702" s="20" t="str">
        <f t="shared" si="149"/>
        <v> </v>
      </c>
      <c r="M702" s="20" t="str">
        <f t="shared" si="150"/>
        <v> </v>
      </c>
      <c r="N702" s="20" t="str">
        <f t="shared" si="151"/>
        <v> </v>
      </c>
      <c r="O702" s="20" t="str">
        <f t="shared" si="152"/>
        <v> </v>
      </c>
      <c r="P702" s="20" t="str">
        <f t="shared" si="153"/>
        <v> </v>
      </c>
    </row>
    <row r="703" spans="2:16" ht="12.75">
      <c r="B703" s="1" t="str">
        <f t="shared" si="140"/>
        <v> </v>
      </c>
      <c r="C703" s="1" t="str">
        <f t="shared" si="141"/>
        <v> </v>
      </c>
      <c r="D703" s="20" t="str">
        <f t="shared" si="142"/>
        <v> </v>
      </c>
      <c r="E703" s="20" t="str">
        <f t="shared" si="143"/>
        <v> </v>
      </c>
      <c r="F703" s="20" t="str">
        <f t="shared" si="144"/>
        <v> </v>
      </c>
      <c r="G703" s="20" t="str">
        <f t="shared" si="145"/>
        <v> </v>
      </c>
      <c r="H703" s="20" t="str">
        <f t="shared" si="146"/>
        <v> </v>
      </c>
      <c r="J703" s="1" t="str">
        <f t="shared" si="147"/>
        <v> </v>
      </c>
      <c r="K703" s="1" t="str">
        <f t="shared" si="148"/>
        <v> </v>
      </c>
      <c r="L703" s="20" t="str">
        <f t="shared" si="149"/>
        <v> </v>
      </c>
      <c r="M703" s="20" t="str">
        <f t="shared" si="150"/>
        <v> </v>
      </c>
      <c r="N703" s="20" t="str">
        <f t="shared" si="151"/>
        <v> </v>
      </c>
      <c r="O703" s="20" t="str">
        <f t="shared" si="152"/>
        <v> </v>
      </c>
      <c r="P703" s="20" t="str">
        <f t="shared" si="153"/>
        <v> </v>
      </c>
    </row>
    <row r="704" spans="2:16" ht="12.75">
      <c r="B704" s="1" t="str">
        <f t="shared" si="140"/>
        <v> </v>
      </c>
      <c r="C704" s="1" t="str">
        <f t="shared" si="141"/>
        <v> </v>
      </c>
      <c r="D704" s="20" t="str">
        <f t="shared" si="142"/>
        <v> </v>
      </c>
      <c r="E704" s="20" t="str">
        <f t="shared" si="143"/>
        <v> </v>
      </c>
      <c r="F704" s="20" t="str">
        <f t="shared" si="144"/>
        <v> </v>
      </c>
      <c r="G704" s="20" t="str">
        <f t="shared" si="145"/>
        <v> </v>
      </c>
      <c r="H704" s="20" t="str">
        <f t="shared" si="146"/>
        <v> </v>
      </c>
      <c r="J704" s="1" t="str">
        <f t="shared" si="147"/>
        <v> </v>
      </c>
      <c r="K704" s="1" t="str">
        <f t="shared" si="148"/>
        <v> </v>
      </c>
      <c r="L704" s="20" t="str">
        <f t="shared" si="149"/>
        <v> </v>
      </c>
      <c r="M704" s="20" t="str">
        <f t="shared" si="150"/>
        <v> </v>
      </c>
      <c r="N704" s="20" t="str">
        <f t="shared" si="151"/>
        <v> </v>
      </c>
      <c r="O704" s="20" t="str">
        <f t="shared" si="152"/>
        <v> </v>
      </c>
      <c r="P704" s="20" t="str">
        <f t="shared" si="153"/>
        <v> </v>
      </c>
    </row>
    <row r="705" spans="2:16" ht="12.75">
      <c r="B705" s="1" t="str">
        <f t="shared" si="140"/>
        <v> </v>
      </c>
      <c r="C705" s="1" t="str">
        <f t="shared" si="141"/>
        <v> </v>
      </c>
      <c r="D705" s="20" t="str">
        <f t="shared" si="142"/>
        <v> </v>
      </c>
      <c r="E705" s="20" t="str">
        <f t="shared" si="143"/>
        <v> </v>
      </c>
      <c r="F705" s="20" t="str">
        <f t="shared" si="144"/>
        <v> </v>
      </c>
      <c r="G705" s="20" t="str">
        <f t="shared" si="145"/>
        <v> </v>
      </c>
      <c r="H705" s="20" t="str">
        <f t="shared" si="146"/>
        <v> </v>
      </c>
      <c r="J705" s="1" t="str">
        <f t="shared" si="147"/>
        <v> </v>
      </c>
      <c r="K705" s="1" t="str">
        <f t="shared" si="148"/>
        <v> </v>
      </c>
      <c r="L705" s="20" t="str">
        <f t="shared" si="149"/>
        <v> </v>
      </c>
      <c r="M705" s="20" t="str">
        <f t="shared" si="150"/>
        <v> </v>
      </c>
      <c r="N705" s="20" t="str">
        <f t="shared" si="151"/>
        <v> </v>
      </c>
      <c r="O705" s="20" t="str">
        <f t="shared" si="152"/>
        <v> </v>
      </c>
      <c r="P705" s="20" t="str">
        <f t="shared" si="153"/>
        <v> </v>
      </c>
    </row>
    <row r="706" spans="2:16" ht="12.75">
      <c r="B706" s="1" t="str">
        <f t="shared" si="140"/>
        <v> </v>
      </c>
      <c r="C706" s="1" t="str">
        <f t="shared" si="141"/>
        <v> </v>
      </c>
      <c r="D706" s="20" t="str">
        <f t="shared" si="142"/>
        <v> </v>
      </c>
      <c r="E706" s="20" t="str">
        <f t="shared" si="143"/>
        <v> </v>
      </c>
      <c r="F706" s="20" t="str">
        <f t="shared" si="144"/>
        <v> </v>
      </c>
      <c r="G706" s="20" t="str">
        <f t="shared" si="145"/>
        <v> </v>
      </c>
      <c r="H706" s="20" t="str">
        <f t="shared" si="146"/>
        <v> </v>
      </c>
      <c r="J706" s="1" t="str">
        <f t="shared" si="147"/>
        <v> </v>
      </c>
      <c r="K706" s="1" t="str">
        <f t="shared" si="148"/>
        <v> </v>
      </c>
      <c r="L706" s="20" t="str">
        <f t="shared" si="149"/>
        <v> </v>
      </c>
      <c r="M706" s="20" t="str">
        <f t="shared" si="150"/>
        <v> </v>
      </c>
      <c r="N706" s="20" t="str">
        <f t="shared" si="151"/>
        <v> </v>
      </c>
      <c r="O706" s="20" t="str">
        <f t="shared" si="152"/>
        <v> </v>
      </c>
      <c r="P706" s="20" t="str">
        <f t="shared" si="153"/>
        <v> </v>
      </c>
    </row>
    <row r="707" spans="2:16" ht="12.75">
      <c r="B707" s="1" t="str">
        <f t="shared" si="140"/>
        <v> </v>
      </c>
      <c r="C707" s="1" t="str">
        <f t="shared" si="141"/>
        <v> </v>
      </c>
      <c r="D707" s="20" t="str">
        <f t="shared" si="142"/>
        <v> </v>
      </c>
      <c r="E707" s="20" t="str">
        <f t="shared" si="143"/>
        <v> </v>
      </c>
      <c r="F707" s="20" t="str">
        <f t="shared" si="144"/>
        <v> </v>
      </c>
      <c r="G707" s="20" t="str">
        <f t="shared" si="145"/>
        <v> </v>
      </c>
      <c r="H707" s="20" t="str">
        <f t="shared" si="146"/>
        <v> </v>
      </c>
      <c r="J707" s="1" t="str">
        <f t="shared" si="147"/>
        <v> </v>
      </c>
      <c r="K707" s="1" t="str">
        <f t="shared" si="148"/>
        <v> </v>
      </c>
      <c r="L707" s="20" t="str">
        <f t="shared" si="149"/>
        <v> </v>
      </c>
      <c r="M707" s="20" t="str">
        <f t="shared" si="150"/>
        <v> </v>
      </c>
      <c r="N707" s="20" t="str">
        <f t="shared" si="151"/>
        <v> </v>
      </c>
      <c r="O707" s="20" t="str">
        <f t="shared" si="152"/>
        <v> </v>
      </c>
      <c r="P707" s="20" t="str">
        <f t="shared" si="153"/>
        <v> </v>
      </c>
    </row>
    <row r="708" spans="2:16" ht="12.75">
      <c r="B708" s="1" t="str">
        <f t="shared" si="140"/>
        <v> </v>
      </c>
      <c r="C708" s="1" t="str">
        <f t="shared" si="141"/>
        <v> </v>
      </c>
      <c r="D708" s="20" t="str">
        <f t="shared" si="142"/>
        <v> </v>
      </c>
      <c r="E708" s="20" t="str">
        <f t="shared" si="143"/>
        <v> </v>
      </c>
      <c r="F708" s="20" t="str">
        <f t="shared" si="144"/>
        <v> </v>
      </c>
      <c r="G708" s="20" t="str">
        <f t="shared" si="145"/>
        <v> </v>
      </c>
      <c r="H708" s="20" t="str">
        <f t="shared" si="146"/>
        <v> </v>
      </c>
      <c r="J708" s="1" t="str">
        <f t="shared" si="147"/>
        <v> </v>
      </c>
      <c r="K708" s="1" t="str">
        <f t="shared" si="148"/>
        <v> </v>
      </c>
      <c r="L708" s="20" t="str">
        <f t="shared" si="149"/>
        <v> </v>
      </c>
      <c r="M708" s="20" t="str">
        <f t="shared" si="150"/>
        <v> </v>
      </c>
      <c r="N708" s="20" t="str">
        <f t="shared" si="151"/>
        <v> </v>
      </c>
      <c r="O708" s="20" t="str">
        <f t="shared" si="152"/>
        <v> </v>
      </c>
      <c r="P708" s="20" t="str">
        <f t="shared" si="153"/>
        <v> </v>
      </c>
    </row>
    <row r="709" spans="2:16" ht="12.75">
      <c r="B709" s="1" t="str">
        <f t="shared" si="140"/>
        <v> </v>
      </c>
      <c r="C709" s="1" t="str">
        <f t="shared" si="141"/>
        <v> </v>
      </c>
      <c r="D709" s="20" t="str">
        <f t="shared" si="142"/>
        <v> </v>
      </c>
      <c r="E709" s="20" t="str">
        <f t="shared" si="143"/>
        <v> </v>
      </c>
      <c r="F709" s="20" t="str">
        <f t="shared" si="144"/>
        <v> </v>
      </c>
      <c r="G709" s="20" t="str">
        <f t="shared" si="145"/>
        <v> </v>
      </c>
      <c r="H709" s="20" t="str">
        <f t="shared" si="146"/>
        <v> </v>
      </c>
      <c r="J709" s="1" t="str">
        <f t="shared" si="147"/>
        <v> </v>
      </c>
      <c r="K709" s="1" t="str">
        <f t="shared" si="148"/>
        <v> </v>
      </c>
      <c r="L709" s="20" t="str">
        <f t="shared" si="149"/>
        <v> </v>
      </c>
      <c r="M709" s="20" t="str">
        <f t="shared" si="150"/>
        <v> </v>
      </c>
      <c r="N709" s="20" t="str">
        <f t="shared" si="151"/>
        <v> </v>
      </c>
      <c r="O709" s="20" t="str">
        <f t="shared" si="152"/>
        <v> </v>
      </c>
      <c r="P709" s="20" t="str">
        <f t="shared" si="153"/>
        <v> </v>
      </c>
    </row>
    <row r="710" spans="2:16" ht="12.75">
      <c r="B710" s="1" t="str">
        <f t="shared" si="140"/>
        <v> </v>
      </c>
      <c r="C710" s="1" t="str">
        <f t="shared" si="141"/>
        <v> </v>
      </c>
      <c r="D710" s="20" t="str">
        <f t="shared" si="142"/>
        <v> </v>
      </c>
      <c r="E710" s="20" t="str">
        <f t="shared" si="143"/>
        <v> </v>
      </c>
      <c r="F710" s="20" t="str">
        <f t="shared" si="144"/>
        <v> </v>
      </c>
      <c r="G710" s="20" t="str">
        <f t="shared" si="145"/>
        <v> </v>
      </c>
      <c r="H710" s="20" t="str">
        <f t="shared" si="146"/>
        <v> </v>
      </c>
      <c r="J710" s="1" t="str">
        <f t="shared" si="147"/>
        <v> </v>
      </c>
      <c r="K710" s="1" t="str">
        <f t="shared" si="148"/>
        <v> </v>
      </c>
      <c r="L710" s="20" t="str">
        <f t="shared" si="149"/>
        <v> </v>
      </c>
      <c r="M710" s="20" t="str">
        <f t="shared" si="150"/>
        <v> </v>
      </c>
      <c r="N710" s="20" t="str">
        <f t="shared" si="151"/>
        <v> </v>
      </c>
      <c r="O710" s="20" t="str">
        <f t="shared" si="152"/>
        <v> </v>
      </c>
      <c r="P710" s="20" t="str">
        <f t="shared" si="153"/>
        <v> </v>
      </c>
    </row>
    <row r="711" spans="2:16" ht="12.75">
      <c r="B711" s="1" t="str">
        <f t="shared" si="140"/>
        <v> </v>
      </c>
      <c r="C711" s="1" t="str">
        <f t="shared" si="141"/>
        <v> </v>
      </c>
      <c r="D711" s="20" t="str">
        <f t="shared" si="142"/>
        <v> </v>
      </c>
      <c r="E711" s="20" t="str">
        <f t="shared" si="143"/>
        <v> </v>
      </c>
      <c r="F711" s="20" t="str">
        <f t="shared" si="144"/>
        <v> </v>
      </c>
      <c r="G711" s="20" t="str">
        <f t="shared" si="145"/>
        <v> </v>
      </c>
      <c r="H711" s="20" t="str">
        <f t="shared" si="146"/>
        <v> </v>
      </c>
      <c r="J711" s="1" t="str">
        <f t="shared" si="147"/>
        <v> </v>
      </c>
      <c r="K711" s="1" t="str">
        <f t="shared" si="148"/>
        <v> </v>
      </c>
      <c r="L711" s="20" t="str">
        <f t="shared" si="149"/>
        <v> </v>
      </c>
      <c r="M711" s="20" t="str">
        <f t="shared" si="150"/>
        <v> </v>
      </c>
      <c r="N711" s="20" t="str">
        <f t="shared" si="151"/>
        <v> </v>
      </c>
      <c r="O711" s="20" t="str">
        <f t="shared" si="152"/>
        <v> </v>
      </c>
      <c r="P711" s="20" t="str">
        <f t="shared" si="153"/>
        <v> </v>
      </c>
    </row>
    <row r="712" spans="2:16" ht="12.75">
      <c r="B712" s="1" t="str">
        <f t="shared" si="140"/>
        <v> </v>
      </c>
      <c r="C712" s="1" t="str">
        <f t="shared" si="141"/>
        <v> </v>
      </c>
      <c r="D712" s="20" t="str">
        <f t="shared" si="142"/>
        <v> </v>
      </c>
      <c r="E712" s="20" t="str">
        <f t="shared" si="143"/>
        <v> </v>
      </c>
      <c r="F712" s="20" t="str">
        <f t="shared" si="144"/>
        <v> </v>
      </c>
      <c r="G712" s="20" t="str">
        <f t="shared" si="145"/>
        <v> </v>
      </c>
      <c r="H712" s="20" t="str">
        <f t="shared" si="146"/>
        <v> </v>
      </c>
      <c r="J712" s="1" t="str">
        <f t="shared" si="147"/>
        <v> </v>
      </c>
      <c r="K712" s="1" t="str">
        <f t="shared" si="148"/>
        <v> </v>
      </c>
      <c r="L712" s="20" t="str">
        <f t="shared" si="149"/>
        <v> </v>
      </c>
      <c r="M712" s="20" t="str">
        <f t="shared" si="150"/>
        <v> </v>
      </c>
      <c r="N712" s="20" t="str">
        <f t="shared" si="151"/>
        <v> </v>
      </c>
      <c r="O712" s="20" t="str">
        <f t="shared" si="152"/>
        <v> </v>
      </c>
      <c r="P712" s="20" t="str">
        <f t="shared" si="153"/>
        <v> </v>
      </c>
    </row>
    <row r="713" spans="2:16" ht="12.75">
      <c r="B713" s="1" t="str">
        <f t="shared" si="140"/>
        <v> </v>
      </c>
      <c r="C713" s="1" t="str">
        <f t="shared" si="141"/>
        <v> </v>
      </c>
      <c r="D713" s="20" t="str">
        <f t="shared" si="142"/>
        <v> </v>
      </c>
      <c r="E713" s="20" t="str">
        <f t="shared" si="143"/>
        <v> </v>
      </c>
      <c r="F713" s="20" t="str">
        <f t="shared" si="144"/>
        <v> </v>
      </c>
      <c r="G713" s="20" t="str">
        <f t="shared" si="145"/>
        <v> </v>
      </c>
      <c r="H713" s="20" t="str">
        <f t="shared" si="146"/>
        <v> </v>
      </c>
      <c r="J713" s="1" t="str">
        <f t="shared" si="147"/>
        <v> </v>
      </c>
      <c r="K713" s="1" t="str">
        <f t="shared" si="148"/>
        <v> </v>
      </c>
      <c r="L713" s="20" t="str">
        <f t="shared" si="149"/>
        <v> </v>
      </c>
      <c r="M713" s="20" t="str">
        <f t="shared" si="150"/>
        <v> </v>
      </c>
      <c r="N713" s="20" t="str">
        <f t="shared" si="151"/>
        <v> </v>
      </c>
      <c r="O713" s="20" t="str">
        <f t="shared" si="152"/>
        <v> </v>
      </c>
      <c r="P713" s="20" t="str">
        <f t="shared" si="153"/>
        <v> </v>
      </c>
    </row>
    <row r="714" spans="2:16" ht="12.75">
      <c r="B714" s="1" t="str">
        <f t="shared" si="140"/>
        <v> </v>
      </c>
      <c r="C714" s="1" t="str">
        <f t="shared" si="141"/>
        <v> </v>
      </c>
      <c r="D714" s="20" t="str">
        <f t="shared" si="142"/>
        <v> </v>
      </c>
      <c r="E714" s="20" t="str">
        <f t="shared" si="143"/>
        <v> </v>
      </c>
      <c r="F714" s="20" t="str">
        <f t="shared" si="144"/>
        <v> </v>
      </c>
      <c r="G714" s="20" t="str">
        <f t="shared" si="145"/>
        <v> </v>
      </c>
      <c r="H714" s="20" t="str">
        <f t="shared" si="146"/>
        <v> </v>
      </c>
      <c r="J714" s="1" t="str">
        <f t="shared" si="147"/>
        <v> </v>
      </c>
      <c r="K714" s="1" t="str">
        <f t="shared" si="148"/>
        <v> </v>
      </c>
      <c r="L714" s="20" t="str">
        <f t="shared" si="149"/>
        <v> </v>
      </c>
      <c r="M714" s="20" t="str">
        <f t="shared" si="150"/>
        <v> </v>
      </c>
      <c r="N714" s="20" t="str">
        <f t="shared" si="151"/>
        <v> </v>
      </c>
      <c r="O714" s="20" t="str">
        <f t="shared" si="152"/>
        <v> </v>
      </c>
      <c r="P714" s="20" t="str">
        <f t="shared" si="153"/>
        <v> </v>
      </c>
    </row>
    <row r="715" spans="2:16" ht="12.75">
      <c r="B715" s="1" t="str">
        <f t="shared" si="140"/>
        <v> </v>
      </c>
      <c r="C715" s="1" t="str">
        <f t="shared" si="141"/>
        <v> </v>
      </c>
      <c r="D715" s="20" t="str">
        <f t="shared" si="142"/>
        <v> </v>
      </c>
      <c r="E715" s="20" t="str">
        <f t="shared" si="143"/>
        <v> </v>
      </c>
      <c r="F715" s="20" t="str">
        <f t="shared" si="144"/>
        <v> </v>
      </c>
      <c r="G715" s="20" t="str">
        <f t="shared" si="145"/>
        <v> </v>
      </c>
      <c r="H715" s="20" t="str">
        <f t="shared" si="146"/>
        <v> </v>
      </c>
      <c r="J715" s="1" t="str">
        <f t="shared" si="147"/>
        <v> </v>
      </c>
      <c r="K715" s="1" t="str">
        <f t="shared" si="148"/>
        <v> </v>
      </c>
      <c r="L715" s="20" t="str">
        <f t="shared" si="149"/>
        <v> </v>
      </c>
      <c r="M715" s="20" t="str">
        <f t="shared" si="150"/>
        <v> </v>
      </c>
      <c r="N715" s="20" t="str">
        <f t="shared" si="151"/>
        <v> </v>
      </c>
      <c r="O715" s="20" t="str">
        <f t="shared" si="152"/>
        <v> </v>
      </c>
      <c r="P715" s="20" t="str">
        <f t="shared" si="153"/>
        <v> </v>
      </c>
    </row>
    <row r="716" spans="2:16" ht="12.75">
      <c r="B716" s="1" t="str">
        <f t="shared" si="140"/>
        <v> </v>
      </c>
      <c r="C716" s="1" t="str">
        <f t="shared" si="141"/>
        <v> </v>
      </c>
      <c r="D716" s="20" t="str">
        <f t="shared" si="142"/>
        <v> </v>
      </c>
      <c r="E716" s="20" t="str">
        <f t="shared" si="143"/>
        <v> </v>
      </c>
      <c r="F716" s="20" t="str">
        <f t="shared" si="144"/>
        <v> </v>
      </c>
      <c r="G716" s="20" t="str">
        <f t="shared" si="145"/>
        <v> </v>
      </c>
      <c r="H716" s="20" t="str">
        <f t="shared" si="146"/>
        <v> </v>
      </c>
      <c r="J716" s="1" t="str">
        <f t="shared" si="147"/>
        <v> </v>
      </c>
      <c r="K716" s="1" t="str">
        <f t="shared" si="148"/>
        <v> </v>
      </c>
      <c r="L716" s="20" t="str">
        <f t="shared" si="149"/>
        <v> </v>
      </c>
      <c r="M716" s="20" t="str">
        <f t="shared" si="150"/>
        <v> </v>
      </c>
      <c r="N716" s="20" t="str">
        <f t="shared" si="151"/>
        <v> </v>
      </c>
      <c r="O716" s="20" t="str">
        <f t="shared" si="152"/>
        <v> </v>
      </c>
      <c r="P716" s="20" t="str">
        <f t="shared" si="153"/>
        <v> </v>
      </c>
    </row>
    <row r="717" spans="2:16" ht="12.75">
      <c r="B717" s="1" t="str">
        <f t="shared" si="140"/>
        <v> </v>
      </c>
      <c r="C717" s="1" t="str">
        <f t="shared" si="141"/>
        <v> </v>
      </c>
      <c r="D717" s="20" t="str">
        <f t="shared" si="142"/>
        <v> </v>
      </c>
      <c r="E717" s="20" t="str">
        <f t="shared" si="143"/>
        <v> </v>
      </c>
      <c r="F717" s="20" t="str">
        <f t="shared" si="144"/>
        <v> </v>
      </c>
      <c r="G717" s="20" t="str">
        <f t="shared" si="145"/>
        <v> </v>
      </c>
      <c r="H717" s="20" t="str">
        <f t="shared" si="146"/>
        <v> </v>
      </c>
      <c r="J717" s="1" t="str">
        <f t="shared" si="147"/>
        <v> </v>
      </c>
      <c r="K717" s="1" t="str">
        <f t="shared" si="148"/>
        <v> </v>
      </c>
      <c r="L717" s="20" t="str">
        <f t="shared" si="149"/>
        <v> </v>
      </c>
      <c r="M717" s="20" t="str">
        <f t="shared" si="150"/>
        <v> </v>
      </c>
      <c r="N717" s="20" t="str">
        <f t="shared" si="151"/>
        <v> </v>
      </c>
      <c r="O717" s="20" t="str">
        <f t="shared" si="152"/>
        <v> </v>
      </c>
      <c r="P717" s="20" t="str">
        <f t="shared" si="153"/>
        <v> </v>
      </c>
    </row>
    <row r="718" spans="2:16" ht="12.75">
      <c r="B718" s="1" t="str">
        <f t="shared" si="140"/>
        <v> </v>
      </c>
      <c r="C718" s="1" t="str">
        <f t="shared" si="141"/>
        <v> </v>
      </c>
      <c r="D718" s="20" t="str">
        <f t="shared" si="142"/>
        <v> </v>
      </c>
      <c r="E718" s="20" t="str">
        <f t="shared" si="143"/>
        <v> </v>
      </c>
      <c r="F718" s="20" t="str">
        <f t="shared" si="144"/>
        <v> </v>
      </c>
      <c r="G718" s="20" t="str">
        <f t="shared" si="145"/>
        <v> </v>
      </c>
      <c r="H718" s="20" t="str">
        <f t="shared" si="146"/>
        <v> </v>
      </c>
      <c r="J718" s="1" t="str">
        <f t="shared" si="147"/>
        <v> </v>
      </c>
      <c r="K718" s="1" t="str">
        <f t="shared" si="148"/>
        <v> </v>
      </c>
      <c r="L718" s="20" t="str">
        <f t="shared" si="149"/>
        <v> </v>
      </c>
      <c r="M718" s="20" t="str">
        <f t="shared" si="150"/>
        <v> </v>
      </c>
      <c r="N718" s="20" t="str">
        <f t="shared" si="151"/>
        <v> </v>
      </c>
      <c r="O718" s="20" t="str">
        <f t="shared" si="152"/>
        <v> </v>
      </c>
      <c r="P718" s="20" t="str">
        <f t="shared" si="153"/>
        <v> </v>
      </c>
    </row>
    <row r="719" spans="2:16" ht="12.75">
      <c r="B719" s="1" t="str">
        <f t="shared" si="140"/>
        <v> </v>
      </c>
      <c r="C719" s="1" t="str">
        <f t="shared" si="141"/>
        <v> </v>
      </c>
      <c r="D719" s="20" t="str">
        <f t="shared" si="142"/>
        <v> </v>
      </c>
      <c r="E719" s="20" t="str">
        <f t="shared" si="143"/>
        <v> </v>
      </c>
      <c r="F719" s="20" t="str">
        <f t="shared" si="144"/>
        <v> </v>
      </c>
      <c r="G719" s="20" t="str">
        <f t="shared" si="145"/>
        <v> </v>
      </c>
      <c r="H719" s="20" t="str">
        <f t="shared" si="146"/>
        <v> </v>
      </c>
      <c r="J719" s="1" t="str">
        <f t="shared" si="147"/>
        <v> </v>
      </c>
      <c r="K719" s="1" t="str">
        <f t="shared" si="148"/>
        <v> </v>
      </c>
      <c r="L719" s="20" t="str">
        <f t="shared" si="149"/>
        <v> </v>
      </c>
      <c r="M719" s="20" t="str">
        <f t="shared" si="150"/>
        <v> </v>
      </c>
      <c r="N719" s="20" t="str">
        <f t="shared" si="151"/>
        <v> </v>
      </c>
      <c r="O719" s="20" t="str">
        <f t="shared" si="152"/>
        <v> </v>
      </c>
      <c r="P719" s="20" t="str">
        <f t="shared" si="153"/>
        <v> </v>
      </c>
    </row>
    <row r="720" spans="2:16" ht="12.75">
      <c r="B720" s="1" t="str">
        <f t="shared" si="140"/>
        <v> </v>
      </c>
      <c r="C720" s="1" t="str">
        <f t="shared" si="141"/>
        <v> </v>
      </c>
      <c r="D720" s="20" t="str">
        <f t="shared" si="142"/>
        <v> </v>
      </c>
      <c r="E720" s="20" t="str">
        <f t="shared" si="143"/>
        <v> </v>
      </c>
      <c r="F720" s="20" t="str">
        <f t="shared" si="144"/>
        <v> </v>
      </c>
      <c r="G720" s="20" t="str">
        <f t="shared" si="145"/>
        <v> </v>
      </c>
      <c r="H720" s="20" t="str">
        <f t="shared" si="146"/>
        <v> </v>
      </c>
      <c r="J720" s="1" t="str">
        <f t="shared" si="147"/>
        <v> </v>
      </c>
      <c r="K720" s="1" t="str">
        <f t="shared" si="148"/>
        <v> </v>
      </c>
      <c r="L720" s="20" t="str">
        <f t="shared" si="149"/>
        <v> </v>
      </c>
      <c r="M720" s="20" t="str">
        <f t="shared" si="150"/>
        <v> </v>
      </c>
      <c r="N720" s="20" t="str">
        <f t="shared" si="151"/>
        <v> </v>
      </c>
      <c r="O720" s="20" t="str">
        <f t="shared" si="152"/>
        <v> </v>
      </c>
      <c r="P720" s="20" t="str">
        <f t="shared" si="153"/>
        <v> </v>
      </c>
    </row>
    <row r="721" spans="2:16" ht="12.75">
      <c r="B721" s="1" t="str">
        <f t="shared" si="140"/>
        <v> </v>
      </c>
      <c r="C721" s="1" t="str">
        <f t="shared" si="141"/>
        <v> </v>
      </c>
      <c r="D721" s="20" t="str">
        <f t="shared" si="142"/>
        <v> </v>
      </c>
      <c r="E721" s="20" t="str">
        <f t="shared" si="143"/>
        <v> </v>
      </c>
      <c r="F721" s="20" t="str">
        <f t="shared" si="144"/>
        <v> </v>
      </c>
      <c r="G721" s="20" t="str">
        <f t="shared" si="145"/>
        <v> </v>
      </c>
      <c r="H721" s="20" t="str">
        <f t="shared" si="146"/>
        <v> </v>
      </c>
      <c r="J721" s="1" t="str">
        <f t="shared" si="147"/>
        <v> </v>
      </c>
      <c r="K721" s="1" t="str">
        <f t="shared" si="148"/>
        <v> </v>
      </c>
      <c r="L721" s="20" t="str">
        <f t="shared" si="149"/>
        <v> </v>
      </c>
      <c r="M721" s="20" t="str">
        <f t="shared" si="150"/>
        <v> </v>
      </c>
      <c r="N721" s="20" t="str">
        <f t="shared" si="151"/>
        <v> </v>
      </c>
      <c r="O721" s="20" t="str">
        <f t="shared" si="152"/>
        <v> </v>
      </c>
      <c r="P721" s="20" t="str">
        <f t="shared" si="153"/>
        <v> </v>
      </c>
    </row>
    <row r="722" spans="2:16" ht="12.75">
      <c r="B722" s="1" t="str">
        <f t="shared" si="140"/>
        <v> </v>
      </c>
      <c r="C722" s="1" t="str">
        <f t="shared" si="141"/>
        <v> </v>
      </c>
      <c r="D722" s="20" t="str">
        <f t="shared" si="142"/>
        <v> </v>
      </c>
      <c r="E722" s="20" t="str">
        <f t="shared" si="143"/>
        <v> </v>
      </c>
      <c r="F722" s="20" t="str">
        <f t="shared" si="144"/>
        <v> </v>
      </c>
      <c r="G722" s="20" t="str">
        <f t="shared" si="145"/>
        <v> </v>
      </c>
      <c r="H722" s="20" t="str">
        <f t="shared" si="146"/>
        <v> </v>
      </c>
      <c r="J722" s="1" t="str">
        <f t="shared" si="147"/>
        <v> </v>
      </c>
      <c r="K722" s="1" t="str">
        <f t="shared" si="148"/>
        <v> </v>
      </c>
      <c r="L722" s="20" t="str">
        <f t="shared" si="149"/>
        <v> </v>
      </c>
      <c r="M722" s="20" t="str">
        <f t="shared" si="150"/>
        <v> </v>
      </c>
      <c r="N722" s="20" t="str">
        <f t="shared" si="151"/>
        <v> </v>
      </c>
      <c r="O722" s="20" t="str">
        <f t="shared" si="152"/>
        <v> </v>
      </c>
      <c r="P722" s="20" t="str">
        <f t="shared" si="153"/>
        <v> </v>
      </c>
    </row>
    <row r="723" spans="2:16" ht="12.75">
      <c r="B723" s="1" t="str">
        <f t="shared" si="140"/>
        <v> </v>
      </c>
      <c r="C723" s="1" t="str">
        <f t="shared" si="141"/>
        <v> </v>
      </c>
      <c r="D723" s="20" t="str">
        <f t="shared" si="142"/>
        <v> </v>
      </c>
      <c r="E723" s="20" t="str">
        <f t="shared" si="143"/>
        <v> </v>
      </c>
      <c r="F723" s="20" t="str">
        <f t="shared" si="144"/>
        <v> </v>
      </c>
      <c r="G723" s="20" t="str">
        <f t="shared" si="145"/>
        <v> </v>
      </c>
      <c r="H723" s="20" t="str">
        <f t="shared" si="146"/>
        <v> </v>
      </c>
      <c r="J723" s="1" t="str">
        <f t="shared" si="147"/>
        <v> </v>
      </c>
      <c r="K723" s="1" t="str">
        <f t="shared" si="148"/>
        <v> </v>
      </c>
      <c r="L723" s="20" t="str">
        <f t="shared" si="149"/>
        <v> </v>
      </c>
      <c r="M723" s="20" t="str">
        <f t="shared" si="150"/>
        <v> </v>
      </c>
      <c r="N723" s="20" t="str">
        <f t="shared" si="151"/>
        <v> </v>
      </c>
      <c r="O723" s="20" t="str">
        <f t="shared" si="152"/>
        <v> </v>
      </c>
      <c r="P723" s="20" t="str">
        <f t="shared" si="153"/>
        <v> </v>
      </c>
    </row>
    <row r="724" spans="2:16" ht="12.75">
      <c r="B724" s="1" t="str">
        <f t="shared" si="140"/>
        <v> </v>
      </c>
      <c r="C724" s="1" t="str">
        <f t="shared" si="141"/>
        <v> </v>
      </c>
      <c r="D724" s="20" t="str">
        <f t="shared" si="142"/>
        <v> </v>
      </c>
      <c r="E724" s="20" t="str">
        <f t="shared" si="143"/>
        <v> </v>
      </c>
      <c r="F724" s="20" t="str">
        <f t="shared" si="144"/>
        <v> </v>
      </c>
      <c r="G724" s="20" t="str">
        <f t="shared" si="145"/>
        <v> </v>
      </c>
      <c r="H724" s="20" t="str">
        <f t="shared" si="146"/>
        <v> </v>
      </c>
      <c r="J724" s="1" t="str">
        <f t="shared" si="147"/>
        <v> </v>
      </c>
      <c r="K724" s="1" t="str">
        <f t="shared" si="148"/>
        <v> </v>
      </c>
      <c r="L724" s="20" t="str">
        <f t="shared" si="149"/>
        <v> </v>
      </c>
      <c r="M724" s="20" t="str">
        <f t="shared" si="150"/>
        <v> </v>
      </c>
      <c r="N724" s="20" t="str">
        <f t="shared" si="151"/>
        <v> </v>
      </c>
      <c r="O724" s="20" t="str">
        <f t="shared" si="152"/>
        <v> </v>
      </c>
      <c r="P724" s="20" t="str">
        <f t="shared" si="153"/>
        <v> </v>
      </c>
    </row>
    <row r="725" spans="2:16" ht="12.75">
      <c r="B725" s="1" t="str">
        <f t="shared" si="140"/>
        <v> </v>
      </c>
      <c r="C725" s="1" t="str">
        <f t="shared" si="141"/>
        <v> </v>
      </c>
      <c r="D725" s="20" t="str">
        <f t="shared" si="142"/>
        <v> </v>
      </c>
      <c r="E725" s="20" t="str">
        <f t="shared" si="143"/>
        <v> </v>
      </c>
      <c r="F725" s="20" t="str">
        <f t="shared" si="144"/>
        <v> </v>
      </c>
      <c r="G725" s="20" t="str">
        <f t="shared" si="145"/>
        <v> </v>
      </c>
      <c r="H725" s="20" t="str">
        <f t="shared" si="146"/>
        <v> </v>
      </c>
      <c r="J725" s="1" t="str">
        <f t="shared" si="147"/>
        <v> </v>
      </c>
      <c r="K725" s="1" t="str">
        <f t="shared" si="148"/>
        <v> </v>
      </c>
      <c r="L725" s="20" t="str">
        <f t="shared" si="149"/>
        <v> </v>
      </c>
      <c r="M725" s="20" t="str">
        <f t="shared" si="150"/>
        <v> </v>
      </c>
      <c r="N725" s="20" t="str">
        <f t="shared" si="151"/>
        <v> </v>
      </c>
      <c r="O725" s="20" t="str">
        <f t="shared" si="152"/>
        <v> </v>
      </c>
      <c r="P725" s="20" t="str">
        <f t="shared" si="153"/>
        <v> </v>
      </c>
    </row>
    <row r="726" spans="2:16" ht="12.75">
      <c r="B726" s="1" t="str">
        <f t="shared" si="140"/>
        <v> </v>
      </c>
      <c r="C726" s="1" t="str">
        <f t="shared" si="141"/>
        <v> </v>
      </c>
      <c r="D726" s="20" t="str">
        <f t="shared" si="142"/>
        <v> </v>
      </c>
      <c r="E726" s="20" t="str">
        <f t="shared" si="143"/>
        <v> </v>
      </c>
      <c r="F726" s="20" t="str">
        <f t="shared" si="144"/>
        <v> </v>
      </c>
      <c r="G726" s="20" t="str">
        <f t="shared" si="145"/>
        <v> </v>
      </c>
      <c r="H726" s="20" t="str">
        <f t="shared" si="146"/>
        <v> </v>
      </c>
      <c r="J726" s="1" t="str">
        <f t="shared" si="147"/>
        <v> </v>
      </c>
      <c r="K726" s="1" t="str">
        <f t="shared" si="148"/>
        <v> </v>
      </c>
      <c r="L726" s="20" t="str">
        <f t="shared" si="149"/>
        <v> </v>
      </c>
      <c r="M726" s="20" t="str">
        <f t="shared" si="150"/>
        <v> </v>
      </c>
      <c r="N726" s="20" t="str">
        <f t="shared" si="151"/>
        <v> </v>
      </c>
      <c r="O726" s="20" t="str">
        <f t="shared" si="152"/>
        <v> </v>
      </c>
      <c r="P726" s="20" t="str">
        <f t="shared" si="153"/>
        <v> </v>
      </c>
    </row>
    <row r="727" spans="2:16" ht="12.75">
      <c r="B727" s="1" t="str">
        <f t="shared" si="140"/>
        <v> </v>
      </c>
      <c r="C727" s="1" t="str">
        <f t="shared" si="141"/>
        <v> </v>
      </c>
      <c r="D727" s="20" t="str">
        <f t="shared" si="142"/>
        <v> </v>
      </c>
      <c r="E727" s="20" t="str">
        <f t="shared" si="143"/>
        <v> </v>
      </c>
      <c r="F727" s="20" t="str">
        <f t="shared" si="144"/>
        <v> </v>
      </c>
      <c r="G727" s="20" t="str">
        <f t="shared" si="145"/>
        <v> </v>
      </c>
      <c r="H727" s="20" t="str">
        <f t="shared" si="146"/>
        <v> </v>
      </c>
      <c r="J727" s="1" t="str">
        <f t="shared" si="147"/>
        <v> </v>
      </c>
      <c r="K727" s="1" t="str">
        <f t="shared" si="148"/>
        <v> </v>
      </c>
      <c r="L727" s="20" t="str">
        <f t="shared" si="149"/>
        <v> </v>
      </c>
      <c r="M727" s="20" t="str">
        <f t="shared" si="150"/>
        <v> </v>
      </c>
      <c r="N727" s="20" t="str">
        <f t="shared" si="151"/>
        <v> </v>
      </c>
      <c r="O727" s="20" t="str">
        <f t="shared" si="152"/>
        <v> </v>
      </c>
      <c r="P727" s="20" t="str">
        <f t="shared" si="153"/>
        <v> </v>
      </c>
    </row>
    <row r="728" spans="2:16" ht="12.75">
      <c r="B728" s="1" t="str">
        <f t="shared" si="140"/>
        <v> </v>
      </c>
      <c r="C728" s="1" t="str">
        <f t="shared" si="141"/>
        <v> </v>
      </c>
      <c r="D728" s="20" t="str">
        <f t="shared" si="142"/>
        <v> </v>
      </c>
      <c r="E728" s="20" t="str">
        <f t="shared" si="143"/>
        <v> </v>
      </c>
      <c r="F728" s="20" t="str">
        <f t="shared" si="144"/>
        <v> </v>
      </c>
      <c r="G728" s="20" t="str">
        <f t="shared" si="145"/>
        <v> </v>
      </c>
      <c r="H728" s="20" t="str">
        <f t="shared" si="146"/>
        <v> </v>
      </c>
      <c r="J728" s="1" t="str">
        <f t="shared" si="147"/>
        <v> </v>
      </c>
      <c r="K728" s="1" t="str">
        <f t="shared" si="148"/>
        <v> </v>
      </c>
      <c r="L728" s="20" t="str">
        <f t="shared" si="149"/>
        <v> </v>
      </c>
      <c r="M728" s="20" t="str">
        <f t="shared" si="150"/>
        <v> </v>
      </c>
      <c r="N728" s="20" t="str">
        <f t="shared" si="151"/>
        <v> </v>
      </c>
      <c r="O728" s="20" t="str">
        <f t="shared" si="152"/>
        <v> </v>
      </c>
      <c r="P728" s="20" t="str">
        <f t="shared" si="153"/>
        <v> </v>
      </c>
    </row>
    <row r="729" spans="2:16" ht="12.75">
      <c r="B729" s="1" t="str">
        <f t="shared" si="140"/>
        <v> </v>
      </c>
      <c r="C729" s="1" t="str">
        <f t="shared" si="141"/>
        <v> </v>
      </c>
      <c r="D729" s="20" t="str">
        <f t="shared" si="142"/>
        <v> </v>
      </c>
      <c r="E729" s="20" t="str">
        <f t="shared" si="143"/>
        <v> </v>
      </c>
      <c r="F729" s="20" t="str">
        <f t="shared" si="144"/>
        <v> </v>
      </c>
      <c r="G729" s="20" t="str">
        <f t="shared" si="145"/>
        <v> </v>
      </c>
      <c r="H729" s="20" t="str">
        <f t="shared" si="146"/>
        <v> </v>
      </c>
      <c r="J729" s="1" t="str">
        <f t="shared" si="147"/>
        <v> </v>
      </c>
      <c r="K729" s="1" t="str">
        <f t="shared" si="148"/>
        <v> </v>
      </c>
      <c r="L729" s="20" t="str">
        <f t="shared" si="149"/>
        <v> </v>
      </c>
      <c r="M729" s="20" t="str">
        <f t="shared" si="150"/>
        <v> </v>
      </c>
      <c r="N729" s="20" t="str">
        <f t="shared" si="151"/>
        <v> </v>
      </c>
      <c r="O729" s="20" t="str">
        <f t="shared" si="152"/>
        <v> </v>
      </c>
      <c r="P729" s="20" t="str">
        <f t="shared" si="153"/>
        <v> </v>
      </c>
    </row>
    <row r="730" spans="2:16" ht="12.75">
      <c r="B730" s="1" t="str">
        <f t="shared" si="140"/>
        <v> </v>
      </c>
      <c r="C730" s="1" t="str">
        <f t="shared" si="141"/>
        <v> </v>
      </c>
      <c r="D730" s="20" t="str">
        <f t="shared" si="142"/>
        <v> </v>
      </c>
      <c r="E730" s="20" t="str">
        <f t="shared" si="143"/>
        <v> </v>
      </c>
      <c r="F730" s="20" t="str">
        <f t="shared" si="144"/>
        <v> </v>
      </c>
      <c r="G730" s="20" t="str">
        <f t="shared" si="145"/>
        <v> </v>
      </c>
      <c r="H730" s="20" t="str">
        <f t="shared" si="146"/>
        <v> </v>
      </c>
      <c r="J730" s="1" t="str">
        <f t="shared" si="147"/>
        <v> </v>
      </c>
      <c r="K730" s="1" t="str">
        <f t="shared" si="148"/>
        <v> </v>
      </c>
      <c r="L730" s="20" t="str">
        <f t="shared" si="149"/>
        <v> </v>
      </c>
      <c r="M730" s="20" t="str">
        <f t="shared" si="150"/>
        <v> </v>
      </c>
      <c r="N730" s="20" t="str">
        <f t="shared" si="151"/>
        <v> </v>
      </c>
      <c r="O730" s="20" t="str">
        <f t="shared" si="152"/>
        <v> </v>
      </c>
      <c r="P730" s="20" t="str">
        <f t="shared" si="153"/>
        <v> </v>
      </c>
    </row>
    <row r="731" spans="2:16" ht="12.75">
      <c r="B731" s="1" t="str">
        <f t="shared" si="140"/>
        <v> </v>
      </c>
      <c r="C731" s="1" t="str">
        <f t="shared" si="141"/>
        <v> </v>
      </c>
      <c r="D731" s="20" t="str">
        <f t="shared" si="142"/>
        <v> </v>
      </c>
      <c r="E731" s="20" t="str">
        <f t="shared" si="143"/>
        <v> </v>
      </c>
      <c r="F731" s="20" t="str">
        <f t="shared" si="144"/>
        <v> </v>
      </c>
      <c r="G731" s="20" t="str">
        <f t="shared" si="145"/>
        <v> </v>
      </c>
      <c r="H731" s="20" t="str">
        <f t="shared" si="146"/>
        <v> </v>
      </c>
      <c r="J731" s="1" t="str">
        <f t="shared" si="147"/>
        <v> </v>
      </c>
      <c r="K731" s="1" t="str">
        <f t="shared" si="148"/>
        <v> </v>
      </c>
      <c r="L731" s="20" t="str">
        <f t="shared" si="149"/>
        <v> </v>
      </c>
      <c r="M731" s="20" t="str">
        <f t="shared" si="150"/>
        <v> </v>
      </c>
      <c r="N731" s="20" t="str">
        <f t="shared" si="151"/>
        <v> </v>
      </c>
      <c r="O731" s="20" t="str">
        <f t="shared" si="152"/>
        <v> </v>
      </c>
      <c r="P731" s="20" t="str">
        <f t="shared" si="153"/>
        <v> </v>
      </c>
    </row>
    <row r="732" spans="2:16" ht="12.75">
      <c r="B732" s="1" t="str">
        <f t="shared" si="140"/>
        <v> </v>
      </c>
      <c r="C732" s="1" t="str">
        <f t="shared" si="141"/>
        <v> </v>
      </c>
      <c r="D732" s="20" t="str">
        <f t="shared" si="142"/>
        <v> </v>
      </c>
      <c r="E732" s="20" t="str">
        <f t="shared" si="143"/>
        <v> </v>
      </c>
      <c r="F732" s="20" t="str">
        <f t="shared" si="144"/>
        <v> </v>
      </c>
      <c r="G732" s="20" t="str">
        <f t="shared" si="145"/>
        <v> </v>
      </c>
      <c r="H732" s="20" t="str">
        <f t="shared" si="146"/>
        <v> </v>
      </c>
      <c r="J732" s="1" t="str">
        <f t="shared" si="147"/>
        <v> </v>
      </c>
      <c r="K732" s="1" t="str">
        <f t="shared" si="148"/>
        <v> </v>
      </c>
      <c r="L732" s="20" t="str">
        <f t="shared" si="149"/>
        <v> </v>
      </c>
      <c r="M732" s="20" t="str">
        <f t="shared" si="150"/>
        <v> </v>
      </c>
      <c r="N732" s="20" t="str">
        <f t="shared" si="151"/>
        <v> </v>
      </c>
      <c r="O732" s="20" t="str">
        <f t="shared" si="152"/>
        <v> </v>
      </c>
      <c r="P732" s="20" t="str">
        <f t="shared" si="153"/>
        <v> </v>
      </c>
    </row>
    <row r="733" spans="2:16" ht="12.75">
      <c r="B733" s="1" t="str">
        <f aca="true" t="shared" si="154" ref="B733:B796">IF(C733&lt;&gt;" ",INT(C732/12)+1," ")</f>
        <v> </v>
      </c>
      <c r="C733" s="1" t="str">
        <f aca="true" t="shared" si="155" ref="C733:C796">IF(CODE(C732)=32," ",IF(C732+1&gt;$E$12," ",+C732+1))</f>
        <v> </v>
      </c>
      <c r="D733" s="20" t="str">
        <f aca="true" t="shared" si="156" ref="D733:D796">IF(C733&lt;&gt;" ",PMT($E$10,($E$12)-C732,-G732)," ")</f>
        <v> </v>
      </c>
      <c r="E733" s="20" t="str">
        <f aca="true" t="shared" si="157" ref="E733:E796">IF(C733&lt;&gt;" ",G732*$E$10," ")</f>
        <v> </v>
      </c>
      <c r="F733" s="20" t="str">
        <f aca="true" t="shared" si="158" ref="F733:F796">IF(C733&lt;&gt;" ",D733-E733+H733," ")</f>
        <v> </v>
      </c>
      <c r="G733" s="20" t="str">
        <f aca="true" t="shared" si="159" ref="G733:G796">IF(C733&lt;&gt;" ",G732-F733," ")</f>
        <v> </v>
      </c>
      <c r="H733" s="20" t="str">
        <f aca="true" t="shared" si="160" ref="H733:H796">IF(C733&lt;&gt;" ",IF(AND($E$18=B733,$E$19=C733-(B733-1)*12),$E$17,0)," ")</f>
        <v> </v>
      </c>
      <c r="J733" s="1" t="str">
        <f t="shared" si="147"/>
        <v> </v>
      </c>
      <c r="K733" s="1" t="str">
        <f t="shared" si="148"/>
        <v> </v>
      </c>
      <c r="L733" s="20" t="str">
        <f t="shared" si="149"/>
        <v> </v>
      </c>
      <c r="M733" s="20" t="str">
        <f t="shared" si="150"/>
        <v> </v>
      </c>
      <c r="N733" s="20" t="str">
        <f t="shared" si="151"/>
        <v> </v>
      </c>
      <c r="O733" s="20" t="str">
        <f t="shared" si="152"/>
        <v> </v>
      </c>
      <c r="P733" s="20" t="str">
        <f t="shared" si="153"/>
        <v> </v>
      </c>
    </row>
    <row r="734" spans="2:16" ht="12.75">
      <c r="B734" s="1" t="str">
        <f t="shared" si="154"/>
        <v> </v>
      </c>
      <c r="C734" s="1" t="str">
        <f t="shared" si="155"/>
        <v> </v>
      </c>
      <c r="D734" s="20" t="str">
        <f t="shared" si="156"/>
        <v> </v>
      </c>
      <c r="E734" s="20" t="str">
        <f t="shared" si="157"/>
        <v> </v>
      </c>
      <c r="F734" s="20" t="str">
        <f t="shared" si="158"/>
        <v> </v>
      </c>
      <c r="G734" s="20" t="str">
        <f t="shared" si="159"/>
        <v> </v>
      </c>
      <c r="H734" s="20" t="str">
        <f t="shared" si="160"/>
        <v> </v>
      </c>
      <c r="J734" s="1" t="str">
        <f t="shared" si="147"/>
        <v> </v>
      </c>
      <c r="K734" s="1" t="str">
        <f t="shared" si="148"/>
        <v> </v>
      </c>
      <c r="L734" s="20" t="str">
        <f t="shared" si="149"/>
        <v> </v>
      </c>
      <c r="M734" s="20" t="str">
        <f t="shared" si="150"/>
        <v> </v>
      </c>
      <c r="N734" s="20" t="str">
        <f t="shared" si="151"/>
        <v> </v>
      </c>
      <c r="O734" s="20" t="str">
        <f t="shared" si="152"/>
        <v> </v>
      </c>
      <c r="P734" s="20" t="str">
        <f t="shared" si="153"/>
        <v> </v>
      </c>
    </row>
    <row r="735" spans="2:16" ht="12.75">
      <c r="B735" s="1" t="str">
        <f t="shared" si="154"/>
        <v> </v>
      </c>
      <c r="C735" s="1" t="str">
        <f t="shared" si="155"/>
        <v> </v>
      </c>
      <c r="D735" s="20" t="str">
        <f t="shared" si="156"/>
        <v> </v>
      </c>
      <c r="E735" s="20" t="str">
        <f t="shared" si="157"/>
        <v> </v>
      </c>
      <c r="F735" s="20" t="str">
        <f t="shared" si="158"/>
        <v> </v>
      </c>
      <c r="G735" s="20" t="str">
        <f t="shared" si="159"/>
        <v> </v>
      </c>
      <c r="H735" s="20" t="str">
        <f t="shared" si="160"/>
        <v> </v>
      </c>
      <c r="J735" s="1" t="str">
        <f t="shared" si="147"/>
        <v> </v>
      </c>
      <c r="K735" s="1" t="str">
        <f t="shared" si="148"/>
        <v> </v>
      </c>
      <c r="L735" s="20" t="str">
        <f t="shared" si="149"/>
        <v> </v>
      </c>
      <c r="M735" s="20" t="str">
        <f t="shared" si="150"/>
        <v> </v>
      </c>
      <c r="N735" s="20" t="str">
        <f t="shared" si="151"/>
        <v> </v>
      </c>
      <c r="O735" s="20" t="str">
        <f t="shared" si="152"/>
        <v> </v>
      </c>
      <c r="P735" s="20" t="str">
        <f t="shared" si="153"/>
        <v> </v>
      </c>
    </row>
    <row r="736" spans="2:16" ht="12.75">
      <c r="B736" s="1" t="str">
        <f t="shared" si="154"/>
        <v> </v>
      </c>
      <c r="C736" s="1" t="str">
        <f t="shared" si="155"/>
        <v> </v>
      </c>
      <c r="D736" s="20" t="str">
        <f t="shared" si="156"/>
        <v> </v>
      </c>
      <c r="E736" s="20" t="str">
        <f t="shared" si="157"/>
        <v> </v>
      </c>
      <c r="F736" s="20" t="str">
        <f t="shared" si="158"/>
        <v> </v>
      </c>
      <c r="G736" s="20" t="str">
        <f t="shared" si="159"/>
        <v> </v>
      </c>
      <c r="H736" s="20" t="str">
        <f t="shared" si="160"/>
        <v> </v>
      </c>
      <c r="J736" s="1" t="str">
        <f t="shared" si="147"/>
        <v> </v>
      </c>
      <c r="K736" s="1" t="str">
        <f t="shared" si="148"/>
        <v> </v>
      </c>
      <c r="L736" s="20" t="str">
        <f t="shared" si="149"/>
        <v> </v>
      </c>
      <c r="M736" s="20" t="str">
        <f t="shared" si="150"/>
        <v> </v>
      </c>
      <c r="N736" s="20" t="str">
        <f t="shared" si="151"/>
        <v> </v>
      </c>
      <c r="O736" s="20" t="str">
        <f t="shared" si="152"/>
        <v> </v>
      </c>
      <c r="P736" s="20" t="str">
        <f t="shared" si="153"/>
        <v> </v>
      </c>
    </row>
    <row r="737" spans="2:16" ht="12.75">
      <c r="B737" s="1" t="str">
        <f t="shared" si="154"/>
        <v> </v>
      </c>
      <c r="C737" s="1" t="str">
        <f t="shared" si="155"/>
        <v> </v>
      </c>
      <c r="D737" s="20" t="str">
        <f t="shared" si="156"/>
        <v> </v>
      </c>
      <c r="E737" s="20" t="str">
        <f t="shared" si="157"/>
        <v> </v>
      </c>
      <c r="F737" s="20" t="str">
        <f t="shared" si="158"/>
        <v> </v>
      </c>
      <c r="G737" s="20" t="str">
        <f t="shared" si="159"/>
        <v> </v>
      </c>
      <c r="H737" s="20" t="str">
        <f t="shared" si="160"/>
        <v> </v>
      </c>
      <c r="J737" s="1" t="str">
        <f t="shared" si="147"/>
        <v> </v>
      </c>
      <c r="K737" s="1" t="str">
        <f t="shared" si="148"/>
        <v> </v>
      </c>
      <c r="L737" s="20" t="str">
        <f t="shared" si="149"/>
        <v> </v>
      </c>
      <c r="M737" s="20" t="str">
        <f t="shared" si="150"/>
        <v> </v>
      </c>
      <c r="N737" s="20" t="str">
        <f t="shared" si="151"/>
        <v> </v>
      </c>
      <c r="O737" s="20" t="str">
        <f t="shared" si="152"/>
        <v> </v>
      </c>
      <c r="P737" s="20" t="str">
        <f t="shared" si="153"/>
        <v> </v>
      </c>
    </row>
    <row r="738" spans="2:16" ht="12.75">
      <c r="B738" s="1" t="str">
        <f t="shared" si="154"/>
        <v> </v>
      </c>
      <c r="C738" s="1" t="str">
        <f t="shared" si="155"/>
        <v> </v>
      </c>
      <c r="D738" s="20" t="str">
        <f t="shared" si="156"/>
        <v> </v>
      </c>
      <c r="E738" s="20" t="str">
        <f t="shared" si="157"/>
        <v> </v>
      </c>
      <c r="F738" s="20" t="str">
        <f t="shared" si="158"/>
        <v> </v>
      </c>
      <c r="G738" s="20" t="str">
        <f t="shared" si="159"/>
        <v> </v>
      </c>
      <c r="H738" s="20" t="str">
        <f t="shared" si="160"/>
        <v> </v>
      </c>
      <c r="J738" s="1" t="str">
        <f aca="true" t="shared" si="161" ref="J738:J801">IF(K738&lt;&gt;" ",INT(K737/12)+1," ")</f>
        <v> </v>
      </c>
      <c r="K738" s="1" t="str">
        <f aca="true" t="shared" si="162" ref="K738:K801">IF(CODE(K737)=32," ",IF(AND(K737+1&lt;=$E$13,O737&gt;0),+K737+1," "))</f>
        <v> </v>
      </c>
      <c r="L738" s="20" t="str">
        <f aca="true" t="shared" si="163" ref="L738:L801">IF(K738&lt;&gt;" ",IF(O737&lt;L737,O737+M738,PMT($E$10,($E$12),-$E$6))," ")</f>
        <v> </v>
      </c>
      <c r="M738" s="20" t="str">
        <f aca="true" t="shared" si="164" ref="M738:M801">IF(K738&lt;&gt;" ",O737*$E$10," ")</f>
        <v> </v>
      </c>
      <c r="N738" s="20" t="str">
        <f aca="true" t="shared" si="165" ref="N738:N801">IF(K738&lt;&gt;" ",L738-M738+P738," ")</f>
        <v> </v>
      </c>
      <c r="O738" s="20" t="str">
        <f aca="true" t="shared" si="166" ref="O738:O801">IF(K738&lt;&gt;" ",O737-N738," ")</f>
        <v> </v>
      </c>
      <c r="P738" s="20" t="str">
        <f aca="true" t="shared" si="167" ref="P738:P801">IF(K738&lt;&gt;" ",IF(AND($E$18=J738,$E$19=K738-(J738-1)*12),$E$17,0)," ")</f>
        <v> </v>
      </c>
    </row>
    <row r="739" spans="2:16" ht="12.75">
      <c r="B739" s="1" t="str">
        <f t="shared" si="154"/>
        <v> </v>
      </c>
      <c r="C739" s="1" t="str">
        <f t="shared" si="155"/>
        <v> </v>
      </c>
      <c r="D739" s="20" t="str">
        <f t="shared" si="156"/>
        <v> </v>
      </c>
      <c r="E739" s="20" t="str">
        <f t="shared" si="157"/>
        <v> </v>
      </c>
      <c r="F739" s="20" t="str">
        <f t="shared" si="158"/>
        <v> </v>
      </c>
      <c r="G739" s="20" t="str">
        <f t="shared" si="159"/>
        <v> </v>
      </c>
      <c r="H739" s="20" t="str">
        <f t="shared" si="160"/>
        <v> </v>
      </c>
      <c r="J739" s="1" t="str">
        <f t="shared" si="161"/>
        <v> </v>
      </c>
      <c r="K739" s="1" t="str">
        <f t="shared" si="162"/>
        <v> </v>
      </c>
      <c r="L739" s="20" t="str">
        <f t="shared" si="163"/>
        <v> </v>
      </c>
      <c r="M739" s="20" t="str">
        <f t="shared" si="164"/>
        <v> </v>
      </c>
      <c r="N739" s="20" t="str">
        <f t="shared" si="165"/>
        <v> </v>
      </c>
      <c r="O739" s="20" t="str">
        <f t="shared" si="166"/>
        <v> </v>
      </c>
      <c r="P739" s="20" t="str">
        <f t="shared" si="167"/>
        <v> </v>
      </c>
    </row>
    <row r="740" spans="2:16" ht="12.75">
      <c r="B740" s="1" t="str">
        <f t="shared" si="154"/>
        <v> </v>
      </c>
      <c r="C740" s="1" t="str">
        <f t="shared" si="155"/>
        <v> </v>
      </c>
      <c r="D740" s="20" t="str">
        <f t="shared" si="156"/>
        <v> </v>
      </c>
      <c r="E740" s="20" t="str">
        <f t="shared" si="157"/>
        <v> </v>
      </c>
      <c r="F740" s="20" t="str">
        <f t="shared" si="158"/>
        <v> </v>
      </c>
      <c r="G740" s="20" t="str">
        <f t="shared" si="159"/>
        <v> </v>
      </c>
      <c r="H740" s="20" t="str">
        <f t="shared" si="160"/>
        <v> </v>
      </c>
      <c r="J740" s="1" t="str">
        <f t="shared" si="161"/>
        <v> </v>
      </c>
      <c r="K740" s="1" t="str">
        <f t="shared" si="162"/>
        <v> </v>
      </c>
      <c r="L740" s="20" t="str">
        <f t="shared" si="163"/>
        <v> </v>
      </c>
      <c r="M740" s="20" t="str">
        <f t="shared" si="164"/>
        <v> </v>
      </c>
      <c r="N740" s="20" t="str">
        <f t="shared" si="165"/>
        <v> </v>
      </c>
      <c r="O740" s="20" t="str">
        <f t="shared" si="166"/>
        <v> </v>
      </c>
      <c r="P740" s="20" t="str">
        <f t="shared" si="167"/>
        <v> </v>
      </c>
    </row>
    <row r="741" spans="2:16" ht="12.75">
      <c r="B741" s="1" t="str">
        <f t="shared" si="154"/>
        <v> </v>
      </c>
      <c r="C741" s="1" t="str">
        <f t="shared" si="155"/>
        <v> </v>
      </c>
      <c r="D741" s="20" t="str">
        <f t="shared" si="156"/>
        <v> </v>
      </c>
      <c r="E741" s="20" t="str">
        <f t="shared" si="157"/>
        <v> </v>
      </c>
      <c r="F741" s="20" t="str">
        <f t="shared" si="158"/>
        <v> </v>
      </c>
      <c r="G741" s="20" t="str">
        <f t="shared" si="159"/>
        <v> </v>
      </c>
      <c r="H741" s="20" t="str">
        <f t="shared" si="160"/>
        <v> </v>
      </c>
      <c r="J741" s="1" t="str">
        <f t="shared" si="161"/>
        <v> </v>
      </c>
      <c r="K741" s="1" t="str">
        <f t="shared" si="162"/>
        <v> </v>
      </c>
      <c r="L741" s="20" t="str">
        <f t="shared" si="163"/>
        <v> </v>
      </c>
      <c r="M741" s="20" t="str">
        <f t="shared" si="164"/>
        <v> </v>
      </c>
      <c r="N741" s="20" t="str">
        <f t="shared" si="165"/>
        <v> </v>
      </c>
      <c r="O741" s="20" t="str">
        <f t="shared" si="166"/>
        <v> </v>
      </c>
      <c r="P741" s="20" t="str">
        <f t="shared" si="167"/>
        <v> </v>
      </c>
    </row>
    <row r="742" spans="2:16" ht="12.75">
      <c r="B742" s="1" t="str">
        <f t="shared" si="154"/>
        <v> </v>
      </c>
      <c r="C742" s="1" t="str">
        <f t="shared" si="155"/>
        <v> </v>
      </c>
      <c r="D742" s="20" t="str">
        <f t="shared" si="156"/>
        <v> </v>
      </c>
      <c r="E742" s="20" t="str">
        <f t="shared" si="157"/>
        <v> </v>
      </c>
      <c r="F742" s="20" t="str">
        <f t="shared" si="158"/>
        <v> </v>
      </c>
      <c r="G742" s="20" t="str">
        <f t="shared" si="159"/>
        <v> </v>
      </c>
      <c r="H742" s="20" t="str">
        <f t="shared" si="160"/>
        <v> </v>
      </c>
      <c r="J742" s="1" t="str">
        <f t="shared" si="161"/>
        <v> </v>
      </c>
      <c r="K742" s="1" t="str">
        <f t="shared" si="162"/>
        <v> </v>
      </c>
      <c r="L742" s="20" t="str">
        <f t="shared" si="163"/>
        <v> </v>
      </c>
      <c r="M742" s="20" t="str">
        <f t="shared" si="164"/>
        <v> </v>
      </c>
      <c r="N742" s="20" t="str">
        <f t="shared" si="165"/>
        <v> </v>
      </c>
      <c r="O742" s="20" t="str">
        <f t="shared" si="166"/>
        <v> </v>
      </c>
      <c r="P742" s="20" t="str">
        <f t="shared" si="167"/>
        <v> </v>
      </c>
    </row>
    <row r="743" spans="2:16" ht="12.75">
      <c r="B743" s="1" t="str">
        <f t="shared" si="154"/>
        <v> </v>
      </c>
      <c r="C743" s="1" t="str">
        <f t="shared" si="155"/>
        <v> </v>
      </c>
      <c r="D743" s="20" t="str">
        <f t="shared" si="156"/>
        <v> </v>
      </c>
      <c r="E743" s="20" t="str">
        <f t="shared" si="157"/>
        <v> </v>
      </c>
      <c r="F743" s="20" t="str">
        <f t="shared" si="158"/>
        <v> </v>
      </c>
      <c r="G743" s="20" t="str">
        <f t="shared" si="159"/>
        <v> </v>
      </c>
      <c r="H743" s="20" t="str">
        <f t="shared" si="160"/>
        <v> </v>
      </c>
      <c r="J743" s="1" t="str">
        <f t="shared" si="161"/>
        <v> </v>
      </c>
      <c r="K743" s="1" t="str">
        <f t="shared" si="162"/>
        <v> </v>
      </c>
      <c r="L743" s="20" t="str">
        <f t="shared" si="163"/>
        <v> </v>
      </c>
      <c r="M743" s="20" t="str">
        <f t="shared" si="164"/>
        <v> </v>
      </c>
      <c r="N743" s="20" t="str">
        <f t="shared" si="165"/>
        <v> </v>
      </c>
      <c r="O743" s="20" t="str">
        <f t="shared" si="166"/>
        <v> </v>
      </c>
      <c r="P743" s="20" t="str">
        <f t="shared" si="167"/>
        <v> </v>
      </c>
    </row>
    <row r="744" spans="2:16" ht="12.75">
      <c r="B744" s="1" t="str">
        <f t="shared" si="154"/>
        <v> </v>
      </c>
      <c r="C744" s="1" t="str">
        <f t="shared" si="155"/>
        <v> </v>
      </c>
      <c r="D744" s="20" t="str">
        <f t="shared" si="156"/>
        <v> </v>
      </c>
      <c r="E744" s="20" t="str">
        <f t="shared" si="157"/>
        <v> </v>
      </c>
      <c r="F744" s="20" t="str">
        <f t="shared" si="158"/>
        <v> </v>
      </c>
      <c r="G744" s="20" t="str">
        <f t="shared" si="159"/>
        <v> </v>
      </c>
      <c r="H744" s="20" t="str">
        <f t="shared" si="160"/>
        <v> </v>
      </c>
      <c r="J744" s="1" t="str">
        <f t="shared" si="161"/>
        <v> </v>
      </c>
      <c r="K744" s="1" t="str">
        <f t="shared" si="162"/>
        <v> </v>
      </c>
      <c r="L744" s="20" t="str">
        <f t="shared" si="163"/>
        <v> </v>
      </c>
      <c r="M744" s="20" t="str">
        <f t="shared" si="164"/>
        <v> </v>
      </c>
      <c r="N744" s="20" t="str">
        <f t="shared" si="165"/>
        <v> </v>
      </c>
      <c r="O744" s="20" t="str">
        <f t="shared" si="166"/>
        <v> </v>
      </c>
      <c r="P744" s="20" t="str">
        <f t="shared" si="167"/>
        <v> </v>
      </c>
    </row>
    <row r="745" spans="2:16" ht="12.75">
      <c r="B745" s="1" t="str">
        <f t="shared" si="154"/>
        <v> </v>
      </c>
      <c r="C745" s="1" t="str">
        <f t="shared" si="155"/>
        <v> </v>
      </c>
      <c r="D745" s="20" t="str">
        <f t="shared" si="156"/>
        <v> </v>
      </c>
      <c r="E745" s="20" t="str">
        <f t="shared" si="157"/>
        <v> </v>
      </c>
      <c r="F745" s="20" t="str">
        <f t="shared" si="158"/>
        <v> </v>
      </c>
      <c r="G745" s="20" t="str">
        <f t="shared" si="159"/>
        <v> </v>
      </c>
      <c r="H745" s="20" t="str">
        <f t="shared" si="160"/>
        <v> </v>
      </c>
      <c r="J745" s="1" t="str">
        <f t="shared" si="161"/>
        <v> </v>
      </c>
      <c r="K745" s="1" t="str">
        <f t="shared" si="162"/>
        <v> </v>
      </c>
      <c r="L745" s="20" t="str">
        <f t="shared" si="163"/>
        <v> </v>
      </c>
      <c r="M745" s="20" t="str">
        <f t="shared" si="164"/>
        <v> </v>
      </c>
      <c r="N745" s="20" t="str">
        <f t="shared" si="165"/>
        <v> </v>
      </c>
      <c r="O745" s="20" t="str">
        <f t="shared" si="166"/>
        <v> </v>
      </c>
      <c r="P745" s="20" t="str">
        <f t="shared" si="167"/>
        <v> </v>
      </c>
    </row>
    <row r="746" spans="2:16" ht="12.75">
      <c r="B746" s="1" t="str">
        <f t="shared" si="154"/>
        <v> </v>
      </c>
      <c r="C746" s="1" t="str">
        <f t="shared" si="155"/>
        <v> </v>
      </c>
      <c r="D746" s="20" t="str">
        <f t="shared" si="156"/>
        <v> </v>
      </c>
      <c r="E746" s="20" t="str">
        <f t="shared" si="157"/>
        <v> </v>
      </c>
      <c r="F746" s="20" t="str">
        <f t="shared" si="158"/>
        <v> </v>
      </c>
      <c r="G746" s="20" t="str">
        <f t="shared" si="159"/>
        <v> </v>
      </c>
      <c r="H746" s="20" t="str">
        <f t="shared" si="160"/>
        <v> </v>
      </c>
      <c r="J746" s="1" t="str">
        <f t="shared" si="161"/>
        <v> </v>
      </c>
      <c r="K746" s="1" t="str">
        <f t="shared" si="162"/>
        <v> </v>
      </c>
      <c r="L746" s="20" t="str">
        <f t="shared" si="163"/>
        <v> </v>
      </c>
      <c r="M746" s="20" t="str">
        <f t="shared" si="164"/>
        <v> </v>
      </c>
      <c r="N746" s="20" t="str">
        <f t="shared" si="165"/>
        <v> </v>
      </c>
      <c r="O746" s="20" t="str">
        <f t="shared" si="166"/>
        <v> </v>
      </c>
      <c r="P746" s="20" t="str">
        <f t="shared" si="167"/>
        <v> </v>
      </c>
    </row>
    <row r="747" spans="2:16" ht="12.75">
      <c r="B747" s="1" t="str">
        <f t="shared" si="154"/>
        <v> </v>
      </c>
      <c r="C747" s="1" t="str">
        <f t="shared" si="155"/>
        <v> </v>
      </c>
      <c r="D747" s="20" t="str">
        <f t="shared" si="156"/>
        <v> </v>
      </c>
      <c r="E747" s="20" t="str">
        <f t="shared" si="157"/>
        <v> </v>
      </c>
      <c r="F747" s="20" t="str">
        <f t="shared" si="158"/>
        <v> </v>
      </c>
      <c r="G747" s="20" t="str">
        <f t="shared" si="159"/>
        <v> </v>
      </c>
      <c r="H747" s="20" t="str">
        <f t="shared" si="160"/>
        <v> </v>
      </c>
      <c r="J747" s="1" t="str">
        <f t="shared" si="161"/>
        <v> </v>
      </c>
      <c r="K747" s="1" t="str">
        <f t="shared" si="162"/>
        <v> </v>
      </c>
      <c r="L747" s="20" t="str">
        <f t="shared" si="163"/>
        <v> </v>
      </c>
      <c r="M747" s="20" t="str">
        <f t="shared" si="164"/>
        <v> </v>
      </c>
      <c r="N747" s="20" t="str">
        <f t="shared" si="165"/>
        <v> </v>
      </c>
      <c r="O747" s="20" t="str">
        <f t="shared" si="166"/>
        <v> </v>
      </c>
      <c r="P747" s="20" t="str">
        <f t="shared" si="167"/>
        <v> </v>
      </c>
    </row>
    <row r="748" spans="2:16" ht="12.75">
      <c r="B748" s="1" t="str">
        <f t="shared" si="154"/>
        <v> </v>
      </c>
      <c r="C748" s="1" t="str">
        <f t="shared" si="155"/>
        <v> </v>
      </c>
      <c r="D748" s="20" t="str">
        <f t="shared" si="156"/>
        <v> </v>
      </c>
      <c r="E748" s="20" t="str">
        <f t="shared" si="157"/>
        <v> </v>
      </c>
      <c r="F748" s="20" t="str">
        <f t="shared" si="158"/>
        <v> </v>
      </c>
      <c r="G748" s="20" t="str">
        <f t="shared" si="159"/>
        <v> </v>
      </c>
      <c r="H748" s="20" t="str">
        <f t="shared" si="160"/>
        <v> </v>
      </c>
      <c r="J748" s="1" t="str">
        <f t="shared" si="161"/>
        <v> </v>
      </c>
      <c r="K748" s="1" t="str">
        <f t="shared" si="162"/>
        <v> </v>
      </c>
      <c r="L748" s="20" t="str">
        <f t="shared" si="163"/>
        <v> </v>
      </c>
      <c r="M748" s="20" t="str">
        <f t="shared" si="164"/>
        <v> </v>
      </c>
      <c r="N748" s="20" t="str">
        <f t="shared" si="165"/>
        <v> </v>
      </c>
      <c r="O748" s="20" t="str">
        <f t="shared" si="166"/>
        <v> </v>
      </c>
      <c r="P748" s="20" t="str">
        <f t="shared" si="167"/>
        <v> </v>
      </c>
    </row>
    <row r="749" spans="2:16" ht="12.75">
      <c r="B749" s="1" t="str">
        <f t="shared" si="154"/>
        <v> </v>
      </c>
      <c r="C749" s="1" t="str">
        <f t="shared" si="155"/>
        <v> </v>
      </c>
      <c r="D749" s="20" t="str">
        <f t="shared" si="156"/>
        <v> </v>
      </c>
      <c r="E749" s="20" t="str">
        <f t="shared" si="157"/>
        <v> </v>
      </c>
      <c r="F749" s="20" t="str">
        <f t="shared" si="158"/>
        <v> </v>
      </c>
      <c r="G749" s="20" t="str">
        <f t="shared" si="159"/>
        <v> </v>
      </c>
      <c r="H749" s="20" t="str">
        <f t="shared" si="160"/>
        <v> </v>
      </c>
      <c r="J749" s="1" t="str">
        <f t="shared" si="161"/>
        <v> </v>
      </c>
      <c r="K749" s="1" t="str">
        <f t="shared" si="162"/>
        <v> </v>
      </c>
      <c r="L749" s="20" t="str">
        <f t="shared" si="163"/>
        <v> </v>
      </c>
      <c r="M749" s="20" t="str">
        <f t="shared" si="164"/>
        <v> </v>
      </c>
      <c r="N749" s="20" t="str">
        <f t="shared" si="165"/>
        <v> </v>
      </c>
      <c r="O749" s="20" t="str">
        <f t="shared" si="166"/>
        <v> </v>
      </c>
      <c r="P749" s="20" t="str">
        <f t="shared" si="167"/>
        <v> </v>
      </c>
    </row>
    <row r="750" spans="2:16" ht="12.75">
      <c r="B750" s="1" t="str">
        <f t="shared" si="154"/>
        <v> </v>
      </c>
      <c r="C750" s="1" t="str">
        <f t="shared" si="155"/>
        <v> </v>
      </c>
      <c r="D750" s="20" t="str">
        <f t="shared" si="156"/>
        <v> </v>
      </c>
      <c r="E750" s="20" t="str">
        <f t="shared" si="157"/>
        <v> </v>
      </c>
      <c r="F750" s="20" t="str">
        <f t="shared" si="158"/>
        <v> </v>
      </c>
      <c r="G750" s="20" t="str">
        <f t="shared" si="159"/>
        <v> </v>
      </c>
      <c r="H750" s="20" t="str">
        <f t="shared" si="160"/>
        <v> </v>
      </c>
      <c r="J750" s="1" t="str">
        <f t="shared" si="161"/>
        <v> </v>
      </c>
      <c r="K750" s="1" t="str">
        <f t="shared" si="162"/>
        <v> </v>
      </c>
      <c r="L750" s="20" t="str">
        <f t="shared" si="163"/>
        <v> </v>
      </c>
      <c r="M750" s="20" t="str">
        <f t="shared" si="164"/>
        <v> </v>
      </c>
      <c r="N750" s="20" t="str">
        <f t="shared" si="165"/>
        <v> </v>
      </c>
      <c r="O750" s="20" t="str">
        <f t="shared" si="166"/>
        <v> </v>
      </c>
      <c r="P750" s="20" t="str">
        <f t="shared" si="167"/>
        <v> </v>
      </c>
    </row>
    <row r="751" spans="2:16" ht="12.75">
      <c r="B751" s="1" t="str">
        <f t="shared" si="154"/>
        <v> </v>
      </c>
      <c r="C751" s="1" t="str">
        <f t="shared" si="155"/>
        <v> </v>
      </c>
      <c r="D751" s="20" t="str">
        <f t="shared" si="156"/>
        <v> </v>
      </c>
      <c r="E751" s="20" t="str">
        <f t="shared" si="157"/>
        <v> </v>
      </c>
      <c r="F751" s="20" t="str">
        <f t="shared" si="158"/>
        <v> </v>
      </c>
      <c r="G751" s="20" t="str">
        <f t="shared" si="159"/>
        <v> </v>
      </c>
      <c r="H751" s="20" t="str">
        <f t="shared" si="160"/>
        <v> </v>
      </c>
      <c r="J751" s="1" t="str">
        <f t="shared" si="161"/>
        <v> </v>
      </c>
      <c r="K751" s="1" t="str">
        <f t="shared" si="162"/>
        <v> </v>
      </c>
      <c r="L751" s="20" t="str">
        <f t="shared" si="163"/>
        <v> </v>
      </c>
      <c r="M751" s="20" t="str">
        <f t="shared" si="164"/>
        <v> </v>
      </c>
      <c r="N751" s="20" t="str">
        <f t="shared" si="165"/>
        <v> </v>
      </c>
      <c r="O751" s="20" t="str">
        <f t="shared" si="166"/>
        <v> </v>
      </c>
      <c r="P751" s="20" t="str">
        <f t="shared" si="167"/>
        <v> </v>
      </c>
    </row>
    <row r="752" spans="2:16" ht="12.75">
      <c r="B752" s="1" t="str">
        <f t="shared" si="154"/>
        <v> </v>
      </c>
      <c r="C752" s="1" t="str">
        <f t="shared" si="155"/>
        <v> </v>
      </c>
      <c r="D752" s="20" t="str">
        <f t="shared" si="156"/>
        <v> </v>
      </c>
      <c r="E752" s="20" t="str">
        <f t="shared" si="157"/>
        <v> </v>
      </c>
      <c r="F752" s="20" t="str">
        <f t="shared" si="158"/>
        <v> </v>
      </c>
      <c r="G752" s="20" t="str">
        <f t="shared" si="159"/>
        <v> </v>
      </c>
      <c r="H752" s="20" t="str">
        <f t="shared" si="160"/>
        <v> </v>
      </c>
      <c r="J752" s="1" t="str">
        <f t="shared" si="161"/>
        <v> </v>
      </c>
      <c r="K752" s="1" t="str">
        <f t="shared" si="162"/>
        <v> </v>
      </c>
      <c r="L752" s="20" t="str">
        <f t="shared" si="163"/>
        <v> </v>
      </c>
      <c r="M752" s="20" t="str">
        <f t="shared" si="164"/>
        <v> </v>
      </c>
      <c r="N752" s="20" t="str">
        <f t="shared" si="165"/>
        <v> </v>
      </c>
      <c r="O752" s="20" t="str">
        <f t="shared" si="166"/>
        <v> </v>
      </c>
      <c r="P752" s="20" t="str">
        <f t="shared" si="167"/>
        <v> </v>
      </c>
    </row>
    <row r="753" spans="2:16" ht="12.75">
      <c r="B753" s="1" t="str">
        <f t="shared" si="154"/>
        <v> </v>
      </c>
      <c r="C753" s="1" t="str">
        <f t="shared" si="155"/>
        <v> </v>
      </c>
      <c r="D753" s="20" t="str">
        <f t="shared" si="156"/>
        <v> </v>
      </c>
      <c r="E753" s="20" t="str">
        <f t="shared" si="157"/>
        <v> </v>
      </c>
      <c r="F753" s="20" t="str">
        <f t="shared" si="158"/>
        <v> </v>
      </c>
      <c r="G753" s="20" t="str">
        <f t="shared" si="159"/>
        <v> </v>
      </c>
      <c r="H753" s="20" t="str">
        <f t="shared" si="160"/>
        <v> </v>
      </c>
      <c r="J753" s="1" t="str">
        <f t="shared" si="161"/>
        <v> </v>
      </c>
      <c r="K753" s="1" t="str">
        <f t="shared" si="162"/>
        <v> </v>
      </c>
      <c r="L753" s="20" t="str">
        <f t="shared" si="163"/>
        <v> </v>
      </c>
      <c r="M753" s="20" t="str">
        <f t="shared" si="164"/>
        <v> </v>
      </c>
      <c r="N753" s="20" t="str">
        <f t="shared" si="165"/>
        <v> </v>
      </c>
      <c r="O753" s="20" t="str">
        <f t="shared" si="166"/>
        <v> </v>
      </c>
      <c r="P753" s="20" t="str">
        <f t="shared" si="167"/>
        <v> </v>
      </c>
    </row>
    <row r="754" spans="2:16" ht="12.75">
      <c r="B754" s="1" t="str">
        <f t="shared" si="154"/>
        <v> </v>
      </c>
      <c r="C754" s="1" t="str">
        <f t="shared" si="155"/>
        <v> </v>
      </c>
      <c r="D754" s="20" t="str">
        <f t="shared" si="156"/>
        <v> </v>
      </c>
      <c r="E754" s="20" t="str">
        <f t="shared" si="157"/>
        <v> </v>
      </c>
      <c r="F754" s="20" t="str">
        <f t="shared" si="158"/>
        <v> </v>
      </c>
      <c r="G754" s="20" t="str">
        <f t="shared" si="159"/>
        <v> </v>
      </c>
      <c r="H754" s="20" t="str">
        <f t="shared" si="160"/>
        <v> </v>
      </c>
      <c r="J754" s="1" t="str">
        <f t="shared" si="161"/>
        <v> </v>
      </c>
      <c r="K754" s="1" t="str">
        <f t="shared" si="162"/>
        <v> </v>
      </c>
      <c r="L754" s="20" t="str">
        <f t="shared" si="163"/>
        <v> </v>
      </c>
      <c r="M754" s="20" t="str">
        <f t="shared" si="164"/>
        <v> </v>
      </c>
      <c r="N754" s="20" t="str">
        <f t="shared" si="165"/>
        <v> </v>
      </c>
      <c r="O754" s="20" t="str">
        <f t="shared" si="166"/>
        <v> </v>
      </c>
      <c r="P754" s="20" t="str">
        <f t="shared" si="167"/>
        <v> </v>
      </c>
    </row>
    <row r="755" spans="2:16" ht="12.75">
      <c r="B755" s="1" t="str">
        <f t="shared" si="154"/>
        <v> </v>
      </c>
      <c r="C755" s="1" t="str">
        <f t="shared" si="155"/>
        <v> </v>
      </c>
      <c r="D755" s="20" t="str">
        <f t="shared" si="156"/>
        <v> </v>
      </c>
      <c r="E755" s="20" t="str">
        <f t="shared" si="157"/>
        <v> </v>
      </c>
      <c r="F755" s="20" t="str">
        <f t="shared" si="158"/>
        <v> </v>
      </c>
      <c r="G755" s="20" t="str">
        <f t="shared" si="159"/>
        <v> </v>
      </c>
      <c r="H755" s="20" t="str">
        <f t="shared" si="160"/>
        <v> </v>
      </c>
      <c r="J755" s="1" t="str">
        <f t="shared" si="161"/>
        <v> </v>
      </c>
      <c r="K755" s="1" t="str">
        <f t="shared" si="162"/>
        <v> </v>
      </c>
      <c r="L755" s="20" t="str">
        <f t="shared" si="163"/>
        <v> </v>
      </c>
      <c r="M755" s="20" t="str">
        <f t="shared" si="164"/>
        <v> </v>
      </c>
      <c r="N755" s="20" t="str">
        <f t="shared" si="165"/>
        <v> </v>
      </c>
      <c r="O755" s="20" t="str">
        <f t="shared" si="166"/>
        <v> </v>
      </c>
      <c r="P755" s="20" t="str">
        <f t="shared" si="167"/>
        <v> </v>
      </c>
    </row>
    <row r="756" spans="2:16" ht="12.75">
      <c r="B756" s="1" t="str">
        <f t="shared" si="154"/>
        <v> </v>
      </c>
      <c r="C756" s="1" t="str">
        <f t="shared" si="155"/>
        <v> </v>
      </c>
      <c r="D756" s="20" t="str">
        <f t="shared" si="156"/>
        <v> </v>
      </c>
      <c r="E756" s="20" t="str">
        <f t="shared" si="157"/>
        <v> </v>
      </c>
      <c r="F756" s="20" t="str">
        <f t="shared" si="158"/>
        <v> </v>
      </c>
      <c r="G756" s="20" t="str">
        <f t="shared" si="159"/>
        <v> </v>
      </c>
      <c r="H756" s="20" t="str">
        <f t="shared" si="160"/>
        <v> </v>
      </c>
      <c r="J756" s="1" t="str">
        <f t="shared" si="161"/>
        <v> </v>
      </c>
      <c r="K756" s="1" t="str">
        <f t="shared" si="162"/>
        <v> </v>
      </c>
      <c r="L756" s="20" t="str">
        <f t="shared" si="163"/>
        <v> </v>
      </c>
      <c r="M756" s="20" t="str">
        <f t="shared" si="164"/>
        <v> </v>
      </c>
      <c r="N756" s="20" t="str">
        <f t="shared" si="165"/>
        <v> </v>
      </c>
      <c r="O756" s="20" t="str">
        <f t="shared" si="166"/>
        <v> </v>
      </c>
      <c r="P756" s="20" t="str">
        <f t="shared" si="167"/>
        <v> </v>
      </c>
    </row>
    <row r="757" spans="2:16" ht="12.75">
      <c r="B757" s="1" t="str">
        <f t="shared" si="154"/>
        <v> </v>
      </c>
      <c r="C757" s="1" t="str">
        <f t="shared" si="155"/>
        <v> </v>
      </c>
      <c r="D757" s="20" t="str">
        <f t="shared" si="156"/>
        <v> </v>
      </c>
      <c r="E757" s="20" t="str">
        <f t="shared" si="157"/>
        <v> </v>
      </c>
      <c r="F757" s="20" t="str">
        <f t="shared" si="158"/>
        <v> </v>
      </c>
      <c r="G757" s="20" t="str">
        <f t="shared" si="159"/>
        <v> </v>
      </c>
      <c r="H757" s="20" t="str">
        <f t="shared" si="160"/>
        <v> </v>
      </c>
      <c r="J757" s="1" t="str">
        <f t="shared" si="161"/>
        <v> </v>
      </c>
      <c r="K757" s="1" t="str">
        <f t="shared" si="162"/>
        <v> </v>
      </c>
      <c r="L757" s="20" t="str">
        <f t="shared" si="163"/>
        <v> </v>
      </c>
      <c r="M757" s="20" t="str">
        <f t="shared" si="164"/>
        <v> </v>
      </c>
      <c r="N757" s="20" t="str">
        <f t="shared" si="165"/>
        <v> </v>
      </c>
      <c r="O757" s="20" t="str">
        <f t="shared" si="166"/>
        <v> </v>
      </c>
      <c r="P757" s="20" t="str">
        <f t="shared" si="167"/>
        <v> </v>
      </c>
    </row>
    <row r="758" spans="2:16" ht="12.75">
      <c r="B758" s="1" t="str">
        <f t="shared" si="154"/>
        <v> </v>
      </c>
      <c r="C758" s="1" t="str">
        <f t="shared" si="155"/>
        <v> </v>
      </c>
      <c r="D758" s="20" t="str">
        <f t="shared" si="156"/>
        <v> </v>
      </c>
      <c r="E758" s="20" t="str">
        <f t="shared" si="157"/>
        <v> </v>
      </c>
      <c r="F758" s="20" t="str">
        <f t="shared" si="158"/>
        <v> </v>
      </c>
      <c r="G758" s="20" t="str">
        <f t="shared" si="159"/>
        <v> </v>
      </c>
      <c r="H758" s="20" t="str">
        <f t="shared" si="160"/>
        <v> </v>
      </c>
      <c r="J758" s="1" t="str">
        <f t="shared" si="161"/>
        <v> </v>
      </c>
      <c r="K758" s="1" t="str">
        <f t="shared" si="162"/>
        <v> </v>
      </c>
      <c r="L758" s="20" t="str">
        <f t="shared" si="163"/>
        <v> </v>
      </c>
      <c r="M758" s="20" t="str">
        <f t="shared" si="164"/>
        <v> </v>
      </c>
      <c r="N758" s="20" t="str">
        <f t="shared" si="165"/>
        <v> </v>
      </c>
      <c r="O758" s="20" t="str">
        <f t="shared" si="166"/>
        <v> </v>
      </c>
      <c r="P758" s="20" t="str">
        <f t="shared" si="167"/>
        <v> </v>
      </c>
    </row>
    <row r="759" spans="2:16" ht="12.75">
      <c r="B759" s="1" t="str">
        <f t="shared" si="154"/>
        <v> </v>
      </c>
      <c r="C759" s="1" t="str">
        <f t="shared" si="155"/>
        <v> </v>
      </c>
      <c r="D759" s="20" t="str">
        <f t="shared" si="156"/>
        <v> </v>
      </c>
      <c r="E759" s="20" t="str">
        <f t="shared" si="157"/>
        <v> </v>
      </c>
      <c r="F759" s="20" t="str">
        <f t="shared" si="158"/>
        <v> </v>
      </c>
      <c r="G759" s="20" t="str">
        <f t="shared" si="159"/>
        <v> </v>
      </c>
      <c r="H759" s="20" t="str">
        <f t="shared" si="160"/>
        <v> </v>
      </c>
      <c r="J759" s="1" t="str">
        <f t="shared" si="161"/>
        <v> </v>
      </c>
      <c r="K759" s="1" t="str">
        <f t="shared" si="162"/>
        <v> </v>
      </c>
      <c r="L759" s="20" t="str">
        <f t="shared" si="163"/>
        <v> </v>
      </c>
      <c r="M759" s="20" t="str">
        <f t="shared" si="164"/>
        <v> </v>
      </c>
      <c r="N759" s="20" t="str">
        <f t="shared" si="165"/>
        <v> </v>
      </c>
      <c r="O759" s="20" t="str">
        <f t="shared" si="166"/>
        <v> </v>
      </c>
      <c r="P759" s="20" t="str">
        <f t="shared" si="167"/>
        <v> </v>
      </c>
    </row>
    <row r="760" spans="2:16" ht="12.75">
      <c r="B760" s="1" t="str">
        <f t="shared" si="154"/>
        <v> </v>
      </c>
      <c r="C760" s="1" t="str">
        <f t="shared" si="155"/>
        <v> </v>
      </c>
      <c r="D760" s="20" t="str">
        <f t="shared" si="156"/>
        <v> </v>
      </c>
      <c r="E760" s="20" t="str">
        <f t="shared" si="157"/>
        <v> </v>
      </c>
      <c r="F760" s="20" t="str">
        <f t="shared" si="158"/>
        <v> </v>
      </c>
      <c r="G760" s="20" t="str">
        <f t="shared" si="159"/>
        <v> </v>
      </c>
      <c r="H760" s="20" t="str">
        <f t="shared" si="160"/>
        <v> </v>
      </c>
      <c r="J760" s="1" t="str">
        <f t="shared" si="161"/>
        <v> </v>
      </c>
      <c r="K760" s="1" t="str">
        <f t="shared" si="162"/>
        <v> </v>
      </c>
      <c r="L760" s="20" t="str">
        <f t="shared" si="163"/>
        <v> </v>
      </c>
      <c r="M760" s="20" t="str">
        <f t="shared" si="164"/>
        <v> </v>
      </c>
      <c r="N760" s="20" t="str">
        <f t="shared" si="165"/>
        <v> </v>
      </c>
      <c r="O760" s="20" t="str">
        <f t="shared" si="166"/>
        <v> </v>
      </c>
      <c r="P760" s="20" t="str">
        <f t="shared" si="167"/>
        <v> </v>
      </c>
    </row>
    <row r="761" spans="2:16" ht="12.75">
      <c r="B761" s="1" t="str">
        <f t="shared" si="154"/>
        <v> </v>
      </c>
      <c r="C761" s="1" t="str">
        <f t="shared" si="155"/>
        <v> </v>
      </c>
      <c r="D761" s="20" t="str">
        <f t="shared" si="156"/>
        <v> </v>
      </c>
      <c r="E761" s="20" t="str">
        <f t="shared" si="157"/>
        <v> </v>
      </c>
      <c r="F761" s="20" t="str">
        <f t="shared" si="158"/>
        <v> </v>
      </c>
      <c r="G761" s="20" t="str">
        <f t="shared" si="159"/>
        <v> </v>
      </c>
      <c r="H761" s="20" t="str">
        <f t="shared" si="160"/>
        <v> </v>
      </c>
      <c r="J761" s="1" t="str">
        <f t="shared" si="161"/>
        <v> </v>
      </c>
      <c r="K761" s="1" t="str">
        <f t="shared" si="162"/>
        <v> </v>
      </c>
      <c r="L761" s="20" t="str">
        <f t="shared" si="163"/>
        <v> </v>
      </c>
      <c r="M761" s="20" t="str">
        <f t="shared" si="164"/>
        <v> </v>
      </c>
      <c r="N761" s="20" t="str">
        <f t="shared" si="165"/>
        <v> </v>
      </c>
      <c r="O761" s="20" t="str">
        <f t="shared" si="166"/>
        <v> </v>
      </c>
      <c r="P761" s="20" t="str">
        <f t="shared" si="167"/>
        <v> </v>
      </c>
    </row>
    <row r="762" spans="2:16" ht="12.75">
      <c r="B762" s="1" t="str">
        <f t="shared" si="154"/>
        <v> </v>
      </c>
      <c r="C762" s="1" t="str">
        <f t="shared" si="155"/>
        <v> </v>
      </c>
      <c r="D762" s="20" t="str">
        <f t="shared" si="156"/>
        <v> </v>
      </c>
      <c r="E762" s="20" t="str">
        <f t="shared" si="157"/>
        <v> </v>
      </c>
      <c r="F762" s="20" t="str">
        <f t="shared" si="158"/>
        <v> </v>
      </c>
      <c r="G762" s="20" t="str">
        <f t="shared" si="159"/>
        <v> </v>
      </c>
      <c r="H762" s="20" t="str">
        <f t="shared" si="160"/>
        <v> </v>
      </c>
      <c r="J762" s="1" t="str">
        <f t="shared" si="161"/>
        <v> </v>
      </c>
      <c r="K762" s="1" t="str">
        <f t="shared" si="162"/>
        <v> </v>
      </c>
      <c r="L762" s="20" t="str">
        <f t="shared" si="163"/>
        <v> </v>
      </c>
      <c r="M762" s="20" t="str">
        <f t="shared" si="164"/>
        <v> </v>
      </c>
      <c r="N762" s="20" t="str">
        <f t="shared" si="165"/>
        <v> </v>
      </c>
      <c r="O762" s="20" t="str">
        <f t="shared" si="166"/>
        <v> </v>
      </c>
      <c r="P762" s="20" t="str">
        <f t="shared" si="167"/>
        <v> </v>
      </c>
    </row>
    <row r="763" spans="2:16" ht="12.75">
      <c r="B763" s="1" t="str">
        <f t="shared" si="154"/>
        <v> </v>
      </c>
      <c r="C763" s="1" t="str">
        <f t="shared" si="155"/>
        <v> </v>
      </c>
      <c r="D763" s="20" t="str">
        <f t="shared" si="156"/>
        <v> </v>
      </c>
      <c r="E763" s="20" t="str">
        <f t="shared" si="157"/>
        <v> </v>
      </c>
      <c r="F763" s="20" t="str">
        <f t="shared" si="158"/>
        <v> </v>
      </c>
      <c r="G763" s="20" t="str">
        <f t="shared" si="159"/>
        <v> </v>
      </c>
      <c r="H763" s="20" t="str">
        <f t="shared" si="160"/>
        <v> </v>
      </c>
      <c r="J763" s="1" t="str">
        <f t="shared" si="161"/>
        <v> </v>
      </c>
      <c r="K763" s="1" t="str">
        <f t="shared" si="162"/>
        <v> </v>
      </c>
      <c r="L763" s="20" t="str">
        <f t="shared" si="163"/>
        <v> </v>
      </c>
      <c r="M763" s="20" t="str">
        <f t="shared" si="164"/>
        <v> </v>
      </c>
      <c r="N763" s="20" t="str">
        <f t="shared" si="165"/>
        <v> </v>
      </c>
      <c r="O763" s="20" t="str">
        <f t="shared" si="166"/>
        <v> </v>
      </c>
      <c r="P763" s="20" t="str">
        <f t="shared" si="167"/>
        <v> </v>
      </c>
    </row>
    <row r="764" spans="2:16" ht="12.75">
      <c r="B764" s="1" t="str">
        <f t="shared" si="154"/>
        <v> </v>
      </c>
      <c r="C764" s="1" t="str">
        <f t="shared" si="155"/>
        <v> </v>
      </c>
      <c r="D764" s="20" t="str">
        <f t="shared" si="156"/>
        <v> </v>
      </c>
      <c r="E764" s="20" t="str">
        <f t="shared" si="157"/>
        <v> </v>
      </c>
      <c r="F764" s="20" t="str">
        <f t="shared" si="158"/>
        <v> </v>
      </c>
      <c r="G764" s="20" t="str">
        <f t="shared" si="159"/>
        <v> </v>
      </c>
      <c r="H764" s="20" t="str">
        <f t="shared" si="160"/>
        <v> </v>
      </c>
      <c r="J764" s="1" t="str">
        <f t="shared" si="161"/>
        <v> </v>
      </c>
      <c r="K764" s="1" t="str">
        <f t="shared" si="162"/>
        <v> </v>
      </c>
      <c r="L764" s="20" t="str">
        <f t="shared" si="163"/>
        <v> </v>
      </c>
      <c r="M764" s="20" t="str">
        <f t="shared" si="164"/>
        <v> </v>
      </c>
      <c r="N764" s="20" t="str">
        <f t="shared" si="165"/>
        <v> </v>
      </c>
      <c r="O764" s="20" t="str">
        <f t="shared" si="166"/>
        <v> </v>
      </c>
      <c r="P764" s="20" t="str">
        <f t="shared" si="167"/>
        <v> </v>
      </c>
    </row>
    <row r="765" spans="2:16" ht="12.75">
      <c r="B765" s="1" t="str">
        <f t="shared" si="154"/>
        <v> </v>
      </c>
      <c r="C765" s="1" t="str">
        <f t="shared" si="155"/>
        <v> </v>
      </c>
      <c r="D765" s="20" t="str">
        <f t="shared" si="156"/>
        <v> </v>
      </c>
      <c r="E765" s="20" t="str">
        <f t="shared" si="157"/>
        <v> </v>
      </c>
      <c r="F765" s="20" t="str">
        <f t="shared" si="158"/>
        <v> </v>
      </c>
      <c r="G765" s="20" t="str">
        <f t="shared" si="159"/>
        <v> </v>
      </c>
      <c r="H765" s="20" t="str">
        <f t="shared" si="160"/>
        <v> </v>
      </c>
      <c r="J765" s="1" t="str">
        <f t="shared" si="161"/>
        <v> </v>
      </c>
      <c r="K765" s="1" t="str">
        <f t="shared" si="162"/>
        <v> </v>
      </c>
      <c r="L765" s="20" t="str">
        <f t="shared" si="163"/>
        <v> </v>
      </c>
      <c r="M765" s="20" t="str">
        <f t="shared" si="164"/>
        <v> </v>
      </c>
      <c r="N765" s="20" t="str">
        <f t="shared" si="165"/>
        <v> </v>
      </c>
      <c r="O765" s="20" t="str">
        <f t="shared" si="166"/>
        <v> </v>
      </c>
      <c r="P765" s="20" t="str">
        <f t="shared" si="167"/>
        <v> </v>
      </c>
    </row>
    <row r="766" spans="2:16" ht="12.75">
      <c r="B766" s="1" t="str">
        <f t="shared" si="154"/>
        <v> </v>
      </c>
      <c r="C766" s="1" t="str">
        <f t="shared" si="155"/>
        <v> </v>
      </c>
      <c r="D766" s="20" t="str">
        <f t="shared" si="156"/>
        <v> </v>
      </c>
      <c r="E766" s="20" t="str">
        <f t="shared" si="157"/>
        <v> </v>
      </c>
      <c r="F766" s="20" t="str">
        <f t="shared" si="158"/>
        <v> </v>
      </c>
      <c r="G766" s="20" t="str">
        <f t="shared" si="159"/>
        <v> </v>
      </c>
      <c r="H766" s="20" t="str">
        <f t="shared" si="160"/>
        <v> </v>
      </c>
      <c r="J766" s="1" t="str">
        <f t="shared" si="161"/>
        <v> </v>
      </c>
      <c r="K766" s="1" t="str">
        <f t="shared" si="162"/>
        <v> </v>
      </c>
      <c r="L766" s="20" t="str">
        <f t="shared" si="163"/>
        <v> </v>
      </c>
      <c r="M766" s="20" t="str">
        <f t="shared" si="164"/>
        <v> </v>
      </c>
      <c r="N766" s="20" t="str">
        <f t="shared" si="165"/>
        <v> </v>
      </c>
      <c r="O766" s="20" t="str">
        <f t="shared" si="166"/>
        <v> </v>
      </c>
      <c r="P766" s="20" t="str">
        <f t="shared" si="167"/>
        <v> </v>
      </c>
    </row>
    <row r="767" spans="2:16" ht="12.75">
      <c r="B767" s="1" t="str">
        <f t="shared" si="154"/>
        <v> </v>
      </c>
      <c r="C767" s="1" t="str">
        <f t="shared" si="155"/>
        <v> </v>
      </c>
      <c r="D767" s="20" t="str">
        <f t="shared" si="156"/>
        <v> </v>
      </c>
      <c r="E767" s="20" t="str">
        <f t="shared" si="157"/>
        <v> </v>
      </c>
      <c r="F767" s="20" t="str">
        <f t="shared" si="158"/>
        <v> </v>
      </c>
      <c r="G767" s="20" t="str">
        <f t="shared" si="159"/>
        <v> </v>
      </c>
      <c r="H767" s="20" t="str">
        <f t="shared" si="160"/>
        <v> </v>
      </c>
      <c r="J767" s="1" t="str">
        <f t="shared" si="161"/>
        <v> </v>
      </c>
      <c r="K767" s="1" t="str">
        <f t="shared" si="162"/>
        <v> </v>
      </c>
      <c r="L767" s="20" t="str">
        <f t="shared" si="163"/>
        <v> </v>
      </c>
      <c r="M767" s="20" t="str">
        <f t="shared" si="164"/>
        <v> </v>
      </c>
      <c r="N767" s="20" t="str">
        <f t="shared" si="165"/>
        <v> </v>
      </c>
      <c r="O767" s="20" t="str">
        <f t="shared" si="166"/>
        <v> </v>
      </c>
      <c r="P767" s="20" t="str">
        <f t="shared" si="167"/>
        <v> </v>
      </c>
    </row>
    <row r="768" spans="2:16" ht="12.75">
      <c r="B768" s="1" t="str">
        <f t="shared" si="154"/>
        <v> </v>
      </c>
      <c r="C768" s="1" t="str">
        <f t="shared" si="155"/>
        <v> </v>
      </c>
      <c r="D768" s="20" t="str">
        <f t="shared" si="156"/>
        <v> </v>
      </c>
      <c r="E768" s="20" t="str">
        <f t="shared" si="157"/>
        <v> </v>
      </c>
      <c r="F768" s="20" t="str">
        <f t="shared" si="158"/>
        <v> </v>
      </c>
      <c r="G768" s="20" t="str">
        <f t="shared" si="159"/>
        <v> </v>
      </c>
      <c r="H768" s="20" t="str">
        <f t="shared" si="160"/>
        <v> </v>
      </c>
      <c r="J768" s="1" t="str">
        <f t="shared" si="161"/>
        <v> </v>
      </c>
      <c r="K768" s="1" t="str">
        <f t="shared" si="162"/>
        <v> </v>
      </c>
      <c r="L768" s="20" t="str">
        <f t="shared" si="163"/>
        <v> </v>
      </c>
      <c r="M768" s="20" t="str">
        <f t="shared" si="164"/>
        <v> </v>
      </c>
      <c r="N768" s="20" t="str">
        <f t="shared" si="165"/>
        <v> </v>
      </c>
      <c r="O768" s="20" t="str">
        <f t="shared" si="166"/>
        <v> </v>
      </c>
      <c r="P768" s="20" t="str">
        <f t="shared" si="167"/>
        <v> </v>
      </c>
    </row>
    <row r="769" spans="2:16" ht="12.75">
      <c r="B769" s="1" t="str">
        <f t="shared" si="154"/>
        <v> </v>
      </c>
      <c r="C769" s="1" t="str">
        <f t="shared" si="155"/>
        <v> </v>
      </c>
      <c r="D769" s="20" t="str">
        <f t="shared" si="156"/>
        <v> </v>
      </c>
      <c r="E769" s="20" t="str">
        <f t="shared" si="157"/>
        <v> </v>
      </c>
      <c r="F769" s="20" t="str">
        <f t="shared" si="158"/>
        <v> </v>
      </c>
      <c r="G769" s="20" t="str">
        <f t="shared" si="159"/>
        <v> </v>
      </c>
      <c r="H769" s="20" t="str">
        <f t="shared" si="160"/>
        <v> </v>
      </c>
      <c r="J769" s="1" t="str">
        <f t="shared" si="161"/>
        <v> </v>
      </c>
      <c r="K769" s="1" t="str">
        <f t="shared" si="162"/>
        <v> </v>
      </c>
      <c r="L769" s="20" t="str">
        <f t="shared" si="163"/>
        <v> </v>
      </c>
      <c r="M769" s="20" t="str">
        <f t="shared" si="164"/>
        <v> </v>
      </c>
      <c r="N769" s="20" t="str">
        <f t="shared" si="165"/>
        <v> </v>
      </c>
      <c r="O769" s="20" t="str">
        <f t="shared" si="166"/>
        <v> </v>
      </c>
      <c r="P769" s="20" t="str">
        <f t="shared" si="167"/>
        <v> </v>
      </c>
    </row>
    <row r="770" spans="2:16" ht="12.75">
      <c r="B770" s="1" t="str">
        <f t="shared" si="154"/>
        <v> </v>
      </c>
      <c r="C770" s="1" t="str">
        <f t="shared" si="155"/>
        <v> </v>
      </c>
      <c r="D770" s="20" t="str">
        <f t="shared" si="156"/>
        <v> </v>
      </c>
      <c r="E770" s="20" t="str">
        <f t="shared" si="157"/>
        <v> </v>
      </c>
      <c r="F770" s="20" t="str">
        <f t="shared" si="158"/>
        <v> </v>
      </c>
      <c r="G770" s="20" t="str">
        <f t="shared" si="159"/>
        <v> </v>
      </c>
      <c r="H770" s="20" t="str">
        <f t="shared" si="160"/>
        <v> </v>
      </c>
      <c r="J770" s="1" t="str">
        <f t="shared" si="161"/>
        <v> </v>
      </c>
      <c r="K770" s="1" t="str">
        <f t="shared" si="162"/>
        <v> </v>
      </c>
      <c r="L770" s="20" t="str">
        <f t="shared" si="163"/>
        <v> </v>
      </c>
      <c r="M770" s="20" t="str">
        <f t="shared" si="164"/>
        <v> </v>
      </c>
      <c r="N770" s="20" t="str">
        <f t="shared" si="165"/>
        <v> </v>
      </c>
      <c r="O770" s="20" t="str">
        <f t="shared" si="166"/>
        <v> </v>
      </c>
      <c r="P770" s="20" t="str">
        <f t="shared" si="167"/>
        <v> </v>
      </c>
    </row>
    <row r="771" spans="2:16" ht="12.75">
      <c r="B771" s="1" t="str">
        <f t="shared" si="154"/>
        <v> </v>
      </c>
      <c r="C771" s="1" t="str">
        <f t="shared" si="155"/>
        <v> </v>
      </c>
      <c r="D771" s="20" t="str">
        <f t="shared" si="156"/>
        <v> </v>
      </c>
      <c r="E771" s="20" t="str">
        <f t="shared" si="157"/>
        <v> </v>
      </c>
      <c r="F771" s="20" t="str">
        <f t="shared" si="158"/>
        <v> </v>
      </c>
      <c r="G771" s="20" t="str">
        <f t="shared" si="159"/>
        <v> </v>
      </c>
      <c r="H771" s="20" t="str">
        <f t="shared" si="160"/>
        <v> </v>
      </c>
      <c r="J771" s="1" t="str">
        <f t="shared" si="161"/>
        <v> </v>
      </c>
      <c r="K771" s="1" t="str">
        <f t="shared" si="162"/>
        <v> </v>
      </c>
      <c r="L771" s="20" t="str">
        <f t="shared" si="163"/>
        <v> </v>
      </c>
      <c r="M771" s="20" t="str">
        <f t="shared" si="164"/>
        <v> </v>
      </c>
      <c r="N771" s="20" t="str">
        <f t="shared" si="165"/>
        <v> </v>
      </c>
      <c r="O771" s="20" t="str">
        <f t="shared" si="166"/>
        <v> </v>
      </c>
      <c r="P771" s="20" t="str">
        <f t="shared" si="167"/>
        <v> </v>
      </c>
    </row>
    <row r="772" spans="2:16" ht="12.75">
      <c r="B772" s="1" t="str">
        <f t="shared" si="154"/>
        <v> </v>
      </c>
      <c r="C772" s="1" t="str">
        <f t="shared" si="155"/>
        <v> </v>
      </c>
      <c r="D772" s="20" t="str">
        <f t="shared" si="156"/>
        <v> </v>
      </c>
      <c r="E772" s="20" t="str">
        <f t="shared" si="157"/>
        <v> </v>
      </c>
      <c r="F772" s="20" t="str">
        <f t="shared" si="158"/>
        <v> </v>
      </c>
      <c r="G772" s="20" t="str">
        <f t="shared" si="159"/>
        <v> </v>
      </c>
      <c r="H772" s="20" t="str">
        <f t="shared" si="160"/>
        <v> </v>
      </c>
      <c r="J772" s="1" t="str">
        <f t="shared" si="161"/>
        <v> </v>
      </c>
      <c r="K772" s="1" t="str">
        <f t="shared" si="162"/>
        <v> </v>
      </c>
      <c r="L772" s="20" t="str">
        <f t="shared" si="163"/>
        <v> </v>
      </c>
      <c r="M772" s="20" t="str">
        <f t="shared" si="164"/>
        <v> </v>
      </c>
      <c r="N772" s="20" t="str">
        <f t="shared" si="165"/>
        <v> </v>
      </c>
      <c r="O772" s="20" t="str">
        <f t="shared" si="166"/>
        <v> </v>
      </c>
      <c r="P772" s="20" t="str">
        <f t="shared" si="167"/>
        <v> </v>
      </c>
    </row>
    <row r="773" spans="2:16" ht="12.75">
      <c r="B773" s="1" t="str">
        <f t="shared" si="154"/>
        <v> </v>
      </c>
      <c r="C773" s="1" t="str">
        <f t="shared" si="155"/>
        <v> </v>
      </c>
      <c r="D773" s="20" t="str">
        <f t="shared" si="156"/>
        <v> </v>
      </c>
      <c r="E773" s="20" t="str">
        <f t="shared" si="157"/>
        <v> </v>
      </c>
      <c r="F773" s="20" t="str">
        <f t="shared" si="158"/>
        <v> </v>
      </c>
      <c r="G773" s="20" t="str">
        <f t="shared" si="159"/>
        <v> </v>
      </c>
      <c r="H773" s="20" t="str">
        <f t="shared" si="160"/>
        <v> </v>
      </c>
      <c r="J773" s="1" t="str">
        <f t="shared" si="161"/>
        <v> </v>
      </c>
      <c r="K773" s="1" t="str">
        <f t="shared" si="162"/>
        <v> </v>
      </c>
      <c r="L773" s="20" t="str">
        <f t="shared" si="163"/>
        <v> </v>
      </c>
      <c r="M773" s="20" t="str">
        <f t="shared" si="164"/>
        <v> </v>
      </c>
      <c r="N773" s="20" t="str">
        <f t="shared" si="165"/>
        <v> </v>
      </c>
      <c r="O773" s="20" t="str">
        <f t="shared" si="166"/>
        <v> </v>
      </c>
      <c r="P773" s="20" t="str">
        <f t="shared" si="167"/>
        <v> </v>
      </c>
    </row>
    <row r="774" spans="2:16" ht="12.75">
      <c r="B774" s="1" t="str">
        <f t="shared" si="154"/>
        <v> </v>
      </c>
      <c r="C774" s="1" t="str">
        <f t="shared" si="155"/>
        <v> </v>
      </c>
      <c r="D774" s="20" t="str">
        <f t="shared" si="156"/>
        <v> </v>
      </c>
      <c r="E774" s="20" t="str">
        <f t="shared" si="157"/>
        <v> </v>
      </c>
      <c r="F774" s="20" t="str">
        <f t="shared" si="158"/>
        <v> </v>
      </c>
      <c r="G774" s="20" t="str">
        <f t="shared" si="159"/>
        <v> </v>
      </c>
      <c r="H774" s="20" t="str">
        <f t="shared" si="160"/>
        <v> </v>
      </c>
      <c r="J774" s="1" t="str">
        <f t="shared" si="161"/>
        <v> </v>
      </c>
      <c r="K774" s="1" t="str">
        <f t="shared" si="162"/>
        <v> </v>
      </c>
      <c r="L774" s="20" t="str">
        <f t="shared" si="163"/>
        <v> </v>
      </c>
      <c r="M774" s="20" t="str">
        <f t="shared" si="164"/>
        <v> </v>
      </c>
      <c r="N774" s="20" t="str">
        <f t="shared" si="165"/>
        <v> </v>
      </c>
      <c r="O774" s="20" t="str">
        <f t="shared" si="166"/>
        <v> </v>
      </c>
      <c r="P774" s="20" t="str">
        <f t="shared" si="167"/>
        <v> </v>
      </c>
    </row>
    <row r="775" spans="2:16" ht="12.75">
      <c r="B775" s="1" t="str">
        <f t="shared" si="154"/>
        <v> </v>
      </c>
      <c r="C775" s="1" t="str">
        <f t="shared" si="155"/>
        <v> </v>
      </c>
      <c r="D775" s="20" t="str">
        <f t="shared" si="156"/>
        <v> </v>
      </c>
      <c r="E775" s="20" t="str">
        <f t="shared" si="157"/>
        <v> </v>
      </c>
      <c r="F775" s="20" t="str">
        <f t="shared" si="158"/>
        <v> </v>
      </c>
      <c r="G775" s="20" t="str">
        <f t="shared" si="159"/>
        <v> </v>
      </c>
      <c r="H775" s="20" t="str">
        <f t="shared" si="160"/>
        <v> </v>
      </c>
      <c r="J775" s="1" t="str">
        <f t="shared" si="161"/>
        <v> </v>
      </c>
      <c r="K775" s="1" t="str">
        <f t="shared" si="162"/>
        <v> </v>
      </c>
      <c r="L775" s="20" t="str">
        <f t="shared" si="163"/>
        <v> </v>
      </c>
      <c r="M775" s="20" t="str">
        <f t="shared" si="164"/>
        <v> </v>
      </c>
      <c r="N775" s="20" t="str">
        <f t="shared" si="165"/>
        <v> </v>
      </c>
      <c r="O775" s="20" t="str">
        <f t="shared" si="166"/>
        <v> </v>
      </c>
      <c r="P775" s="20" t="str">
        <f t="shared" si="167"/>
        <v> </v>
      </c>
    </row>
    <row r="776" spans="2:16" ht="12.75">
      <c r="B776" s="1" t="str">
        <f t="shared" si="154"/>
        <v> </v>
      </c>
      <c r="C776" s="1" t="str">
        <f t="shared" si="155"/>
        <v> </v>
      </c>
      <c r="D776" s="20" t="str">
        <f t="shared" si="156"/>
        <v> </v>
      </c>
      <c r="E776" s="20" t="str">
        <f t="shared" si="157"/>
        <v> </v>
      </c>
      <c r="F776" s="20" t="str">
        <f t="shared" si="158"/>
        <v> </v>
      </c>
      <c r="G776" s="20" t="str">
        <f t="shared" si="159"/>
        <v> </v>
      </c>
      <c r="H776" s="20" t="str">
        <f t="shared" si="160"/>
        <v> </v>
      </c>
      <c r="J776" s="1" t="str">
        <f t="shared" si="161"/>
        <v> </v>
      </c>
      <c r="K776" s="1" t="str">
        <f t="shared" si="162"/>
        <v> </v>
      </c>
      <c r="L776" s="20" t="str">
        <f t="shared" si="163"/>
        <v> </v>
      </c>
      <c r="M776" s="20" t="str">
        <f t="shared" si="164"/>
        <v> </v>
      </c>
      <c r="N776" s="20" t="str">
        <f t="shared" si="165"/>
        <v> </v>
      </c>
      <c r="O776" s="20" t="str">
        <f t="shared" si="166"/>
        <v> </v>
      </c>
      <c r="P776" s="20" t="str">
        <f t="shared" si="167"/>
        <v> </v>
      </c>
    </row>
    <row r="777" spans="2:16" ht="12.75">
      <c r="B777" s="1" t="str">
        <f t="shared" si="154"/>
        <v> </v>
      </c>
      <c r="C777" s="1" t="str">
        <f t="shared" si="155"/>
        <v> </v>
      </c>
      <c r="D777" s="20" t="str">
        <f t="shared" si="156"/>
        <v> </v>
      </c>
      <c r="E777" s="20" t="str">
        <f t="shared" si="157"/>
        <v> </v>
      </c>
      <c r="F777" s="20" t="str">
        <f t="shared" si="158"/>
        <v> </v>
      </c>
      <c r="G777" s="20" t="str">
        <f t="shared" si="159"/>
        <v> </v>
      </c>
      <c r="H777" s="20" t="str">
        <f t="shared" si="160"/>
        <v> </v>
      </c>
      <c r="J777" s="1" t="str">
        <f t="shared" si="161"/>
        <v> </v>
      </c>
      <c r="K777" s="1" t="str">
        <f t="shared" si="162"/>
        <v> </v>
      </c>
      <c r="L777" s="20" t="str">
        <f t="shared" si="163"/>
        <v> </v>
      </c>
      <c r="M777" s="20" t="str">
        <f t="shared" si="164"/>
        <v> </v>
      </c>
      <c r="N777" s="20" t="str">
        <f t="shared" si="165"/>
        <v> </v>
      </c>
      <c r="O777" s="20" t="str">
        <f t="shared" si="166"/>
        <v> </v>
      </c>
      <c r="P777" s="20" t="str">
        <f t="shared" si="167"/>
        <v> </v>
      </c>
    </row>
    <row r="778" spans="2:16" ht="12.75">
      <c r="B778" s="1" t="str">
        <f t="shared" si="154"/>
        <v> </v>
      </c>
      <c r="C778" s="1" t="str">
        <f t="shared" si="155"/>
        <v> </v>
      </c>
      <c r="D778" s="20" t="str">
        <f t="shared" si="156"/>
        <v> </v>
      </c>
      <c r="E778" s="20" t="str">
        <f t="shared" si="157"/>
        <v> </v>
      </c>
      <c r="F778" s="20" t="str">
        <f t="shared" si="158"/>
        <v> </v>
      </c>
      <c r="G778" s="20" t="str">
        <f t="shared" si="159"/>
        <v> </v>
      </c>
      <c r="H778" s="20" t="str">
        <f t="shared" si="160"/>
        <v> </v>
      </c>
      <c r="J778" s="1" t="str">
        <f t="shared" si="161"/>
        <v> </v>
      </c>
      <c r="K778" s="1" t="str">
        <f t="shared" si="162"/>
        <v> </v>
      </c>
      <c r="L778" s="20" t="str">
        <f t="shared" si="163"/>
        <v> </v>
      </c>
      <c r="M778" s="20" t="str">
        <f t="shared" si="164"/>
        <v> </v>
      </c>
      <c r="N778" s="20" t="str">
        <f t="shared" si="165"/>
        <v> </v>
      </c>
      <c r="O778" s="20" t="str">
        <f t="shared" si="166"/>
        <v> </v>
      </c>
      <c r="P778" s="20" t="str">
        <f t="shared" si="167"/>
        <v> </v>
      </c>
    </row>
    <row r="779" spans="2:16" ht="12.75">
      <c r="B779" s="1" t="str">
        <f t="shared" si="154"/>
        <v> </v>
      </c>
      <c r="C779" s="1" t="str">
        <f t="shared" si="155"/>
        <v> </v>
      </c>
      <c r="D779" s="20" t="str">
        <f t="shared" si="156"/>
        <v> </v>
      </c>
      <c r="E779" s="20" t="str">
        <f t="shared" si="157"/>
        <v> </v>
      </c>
      <c r="F779" s="20" t="str">
        <f t="shared" si="158"/>
        <v> </v>
      </c>
      <c r="G779" s="20" t="str">
        <f t="shared" si="159"/>
        <v> </v>
      </c>
      <c r="H779" s="20" t="str">
        <f t="shared" si="160"/>
        <v> </v>
      </c>
      <c r="J779" s="1" t="str">
        <f t="shared" si="161"/>
        <v> </v>
      </c>
      <c r="K779" s="1" t="str">
        <f t="shared" si="162"/>
        <v> </v>
      </c>
      <c r="L779" s="20" t="str">
        <f t="shared" si="163"/>
        <v> </v>
      </c>
      <c r="M779" s="20" t="str">
        <f t="shared" si="164"/>
        <v> </v>
      </c>
      <c r="N779" s="20" t="str">
        <f t="shared" si="165"/>
        <v> </v>
      </c>
      <c r="O779" s="20" t="str">
        <f t="shared" si="166"/>
        <v> </v>
      </c>
      <c r="P779" s="20" t="str">
        <f t="shared" si="167"/>
        <v> </v>
      </c>
    </row>
    <row r="780" spans="2:16" ht="12.75">
      <c r="B780" s="1" t="str">
        <f t="shared" si="154"/>
        <v> </v>
      </c>
      <c r="C780" s="1" t="str">
        <f t="shared" si="155"/>
        <v> </v>
      </c>
      <c r="D780" s="20" t="str">
        <f t="shared" si="156"/>
        <v> </v>
      </c>
      <c r="E780" s="20" t="str">
        <f t="shared" si="157"/>
        <v> </v>
      </c>
      <c r="F780" s="20" t="str">
        <f t="shared" si="158"/>
        <v> </v>
      </c>
      <c r="G780" s="20" t="str">
        <f t="shared" si="159"/>
        <v> </v>
      </c>
      <c r="H780" s="20" t="str">
        <f t="shared" si="160"/>
        <v> </v>
      </c>
      <c r="J780" s="1" t="str">
        <f t="shared" si="161"/>
        <v> </v>
      </c>
      <c r="K780" s="1" t="str">
        <f t="shared" si="162"/>
        <v> </v>
      </c>
      <c r="L780" s="20" t="str">
        <f t="shared" si="163"/>
        <v> </v>
      </c>
      <c r="M780" s="20" t="str">
        <f t="shared" si="164"/>
        <v> </v>
      </c>
      <c r="N780" s="20" t="str">
        <f t="shared" si="165"/>
        <v> </v>
      </c>
      <c r="O780" s="20" t="str">
        <f t="shared" si="166"/>
        <v> </v>
      </c>
      <c r="P780" s="20" t="str">
        <f t="shared" si="167"/>
        <v> </v>
      </c>
    </row>
    <row r="781" spans="2:16" ht="12.75">
      <c r="B781" s="1" t="str">
        <f t="shared" si="154"/>
        <v> </v>
      </c>
      <c r="C781" s="1" t="str">
        <f t="shared" si="155"/>
        <v> </v>
      </c>
      <c r="D781" s="20" t="str">
        <f t="shared" si="156"/>
        <v> </v>
      </c>
      <c r="E781" s="20" t="str">
        <f t="shared" si="157"/>
        <v> </v>
      </c>
      <c r="F781" s="20" t="str">
        <f t="shared" si="158"/>
        <v> </v>
      </c>
      <c r="G781" s="20" t="str">
        <f t="shared" si="159"/>
        <v> </v>
      </c>
      <c r="H781" s="20" t="str">
        <f t="shared" si="160"/>
        <v> </v>
      </c>
      <c r="J781" s="1" t="str">
        <f t="shared" si="161"/>
        <v> </v>
      </c>
      <c r="K781" s="1" t="str">
        <f t="shared" si="162"/>
        <v> </v>
      </c>
      <c r="L781" s="20" t="str">
        <f t="shared" si="163"/>
        <v> </v>
      </c>
      <c r="M781" s="20" t="str">
        <f t="shared" si="164"/>
        <v> </v>
      </c>
      <c r="N781" s="20" t="str">
        <f t="shared" si="165"/>
        <v> </v>
      </c>
      <c r="O781" s="20" t="str">
        <f t="shared" si="166"/>
        <v> </v>
      </c>
      <c r="P781" s="20" t="str">
        <f t="shared" si="167"/>
        <v> </v>
      </c>
    </row>
    <row r="782" spans="2:16" ht="12.75">
      <c r="B782" s="1" t="str">
        <f t="shared" si="154"/>
        <v> </v>
      </c>
      <c r="C782" s="1" t="str">
        <f t="shared" si="155"/>
        <v> </v>
      </c>
      <c r="D782" s="20" t="str">
        <f t="shared" si="156"/>
        <v> </v>
      </c>
      <c r="E782" s="20" t="str">
        <f t="shared" si="157"/>
        <v> </v>
      </c>
      <c r="F782" s="20" t="str">
        <f t="shared" si="158"/>
        <v> </v>
      </c>
      <c r="G782" s="20" t="str">
        <f t="shared" si="159"/>
        <v> </v>
      </c>
      <c r="H782" s="20" t="str">
        <f t="shared" si="160"/>
        <v> </v>
      </c>
      <c r="J782" s="1" t="str">
        <f t="shared" si="161"/>
        <v> </v>
      </c>
      <c r="K782" s="1" t="str">
        <f t="shared" si="162"/>
        <v> </v>
      </c>
      <c r="L782" s="20" t="str">
        <f t="shared" si="163"/>
        <v> </v>
      </c>
      <c r="M782" s="20" t="str">
        <f t="shared" si="164"/>
        <v> </v>
      </c>
      <c r="N782" s="20" t="str">
        <f t="shared" si="165"/>
        <v> </v>
      </c>
      <c r="O782" s="20" t="str">
        <f t="shared" si="166"/>
        <v> </v>
      </c>
      <c r="P782" s="20" t="str">
        <f t="shared" si="167"/>
        <v> </v>
      </c>
    </row>
    <row r="783" spans="2:16" ht="12.75">
      <c r="B783" s="1" t="str">
        <f t="shared" si="154"/>
        <v> </v>
      </c>
      <c r="C783" s="1" t="str">
        <f t="shared" si="155"/>
        <v> </v>
      </c>
      <c r="D783" s="20" t="str">
        <f t="shared" si="156"/>
        <v> </v>
      </c>
      <c r="E783" s="20" t="str">
        <f t="shared" si="157"/>
        <v> </v>
      </c>
      <c r="F783" s="20" t="str">
        <f t="shared" si="158"/>
        <v> </v>
      </c>
      <c r="G783" s="20" t="str">
        <f t="shared" si="159"/>
        <v> </v>
      </c>
      <c r="H783" s="20" t="str">
        <f t="shared" si="160"/>
        <v> </v>
      </c>
      <c r="J783" s="1" t="str">
        <f t="shared" si="161"/>
        <v> </v>
      </c>
      <c r="K783" s="1" t="str">
        <f t="shared" si="162"/>
        <v> </v>
      </c>
      <c r="L783" s="20" t="str">
        <f t="shared" si="163"/>
        <v> </v>
      </c>
      <c r="M783" s="20" t="str">
        <f t="shared" si="164"/>
        <v> </v>
      </c>
      <c r="N783" s="20" t="str">
        <f t="shared" si="165"/>
        <v> </v>
      </c>
      <c r="O783" s="20" t="str">
        <f t="shared" si="166"/>
        <v> </v>
      </c>
      <c r="P783" s="20" t="str">
        <f t="shared" si="167"/>
        <v> </v>
      </c>
    </row>
    <row r="784" spans="2:16" ht="12.75">
      <c r="B784" s="1" t="str">
        <f t="shared" si="154"/>
        <v> </v>
      </c>
      <c r="C784" s="1" t="str">
        <f t="shared" si="155"/>
        <v> </v>
      </c>
      <c r="D784" s="20" t="str">
        <f t="shared" si="156"/>
        <v> </v>
      </c>
      <c r="E784" s="20" t="str">
        <f t="shared" si="157"/>
        <v> </v>
      </c>
      <c r="F784" s="20" t="str">
        <f t="shared" si="158"/>
        <v> </v>
      </c>
      <c r="G784" s="20" t="str">
        <f t="shared" si="159"/>
        <v> </v>
      </c>
      <c r="H784" s="20" t="str">
        <f t="shared" si="160"/>
        <v> </v>
      </c>
      <c r="J784" s="1" t="str">
        <f t="shared" si="161"/>
        <v> </v>
      </c>
      <c r="K784" s="1" t="str">
        <f t="shared" si="162"/>
        <v> </v>
      </c>
      <c r="L784" s="20" t="str">
        <f t="shared" si="163"/>
        <v> </v>
      </c>
      <c r="M784" s="20" t="str">
        <f t="shared" si="164"/>
        <v> </v>
      </c>
      <c r="N784" s="20" t="str">
        <f t="shared" si="165"/>
        <v> </v>
      </c>
      <c r="O784" s="20" t="str">
        <f t="shared" si="166"/>
        <v> </v>
      </c>
      <c r="P784" s="20" t="str">
        <f t="shared" si="167"/>
        <v> </v>
      </c>
    </row>
    <row r="785" spans="2:16" ht="12.75">
      <c r="B785" s="1" t="str">
        <f t="shared" si="154"/>
        <v> </v>
      </c>
      <c r="C785" s="1" t="str">
        <f t="shared" si="155"/>
        <v> </v>
      </c>
      <c r="D785" s="20" t="str">
        <f t="shared" si="156"/>
        <v> </v>
      </c>
      <c r="E785" s="20" t="str">
        <f t="shared" si="157"/>
        <v> </v>
      </c>
      <c r="F785" s="20" t="str">
        <f t="shared" si="158"/>
        <v> </v>
      </c>
      <c r="G785" s="20" t="str">
        <f t="shared" si="159"/>
        <v> </v>
      </c>
      <c r="H785" s="20" t="str">
        <f t="shared" si="160"/>
        <v> </v>
      </c>
      <c r="J785" s="1" t="str">
        <f t="shared" si="161"/>
        <v> </v>
      </c>
      <c r="K785" s="1" t="str">
        <f t="shared" si="162"/>
        <v> </v>
      </c>
      <c r="L785" s="20" t="str">
        <f t="shared" si="163"/>
        <v> </v>
      </c>
      <c r="M785" s="20" t="str">
        <f t="shared" si="164"/>
        <v> </v>
      </c>
      <c r="N785" s="20" t="str">
        <f t="shared" si="165"/>
        <v> </v>
      </c>
      <c r="O785" s="20" t="str">
        <f t="shared" si="166"/>
        <v> </v>
      </c>
      <c r="P785" s="20" t="str">
        <f t="shared" si="167"/>
        <v> </v>
      </c>
    </row>
    <row r="786" spans="2:16" ht="12.75">
      <c r="B786" s="1" t="str">
        <f t="shared" si="154"/>
        <v> </v>
      </c>
      <c r="C786" s="1" t="str">
        <f t="shared" si="155"/>
        <v> </v>
      </c>
      <c r="D786" s="20" t="str">
        <f t="shared" si="156"/>
        <v> </v>
      </c>
      <c r="E786" s="20" t="str">
        <f t="shared" si="157"/>
        <v> </v>
      </c>
      <c r="F786" s="20" t="str">
        <f t="shared" si="158"/>
        <v> </v>
      </c>
      <c r="G786" s="20" t="str">
        <f t="shared" si="159"/>
        <v> </v>
      </c>
      <c r="H786" s="20" t="str">
        <f t="shared" si="160"/>
        <v> </v>
      </c>
      <c r="J786" s="1" t="str">
        <f t="shared" si="161"/>
        <v> </v>
      </c>
      <c r="K786" s="1" t="str">
        <f t="shared" si="162"/>
        <v> </v>
      </c>
      <c r="L786" s="20" t="str">
        <f t="shared" si="163"/>
        <v> </v>
      </c>
      <c r="M786" s="20" t="str">
        <f t="shared" si="164"/>
        <v> </v>
      </c>
      <c r="N786" s="20" t="str">
        <f t="shared" si="165"/>
        <v> </v>
      </c>
      <c r="O786" s="20" t="str">
        <f t="shared" si="166"/>
        <v> </v>
      </c>
      <c r="P786" s="20" t="str">
        <f t="shared" si="167"/>
        <v> </v>
      </c>
    </row>
    <row r="787" spans="2:16" ht="12.75">
      <c r="B787" s="1" t="str">
        <f t="shared" si="154"/>
        <v> </v>
      </c>
      <c r="C787" s="1" t="str">
        <f t="shared" si="155"/>
        <v> </v>
      </c>
      <c r="D787" s="20" t="str">
        <f t="shared" si="156"/>
        <v> </v>
      </c>
      <c r="E787" s="20" t="str">
        <f t="shared" si="157"/>
        <v> </v>
      </c>
      <c r="F787" s="20" t="str">
        <f t="shared" si="158"/>
        <v> </v>
      </c>
      <c r="G787" s="20" t="str">
        <f t="shared" si="159"/>
        <v> </v>
      </c>
      <c r="H787" s="20" t="str">
        <f t="shared" si="160"/>
        <v> </v>
      </c>
      <c r="J787" s="1" t="str">
        <f t="shared" si="161"/>
        <v> </v>
      </c>
      <c r="K787" s="1" t="str">
        <f t="shared" si="162"/>
        <v> </v>
      </c>
      <c r="L787" s="20" t="str">
        <f t="shared" si="163"/>
        <v> </v>
      </c>
      <c r="M787" s="20" t="str">
        <f t="shared" si="164"/>
        <v> </v>
      </c>
      <c r="N787" s="20" t="str">
        <f t="shared" si="165"/>
        <v> </v>
      </c>
      <c r="O787" s="20" t="str">
        <f t="shared" si="166"/>
        <v> </v>
      </c>
      <c r="P787" s="20" t="str">
        <f t="shared" si="167"/>
        <v> </v>
      </c>
    </row>
    <row r="788" spans="2:16" ht="12.75">
      <c r="B788" s="1" t="str">
        <f t="shared" si="154"/>
        <v> </v>
      </c>
      <c r="C788" s="1" t="str">
        <f t="shared" si="155"/>
        <v> </v>
      </c>
      <c r="D788" s="20" t="str">
        <f t="shared" si="156"/>
        <v> </v>
      </c>
      <c r="E788" s="20" t="str">
        <f t="shared" si="157"/>
        <v> </v>
      </c>
      <c r="F788" s="20" t="str">
        <f t="shared" si="158"/>
        <v> </v>
      </c>
      <c r="G788" s="20" t="str">
        <f t="shared" si="159"/>
        <v> </v>
      </c>
      <c r="H788" s="20" t="str">
        <f t="shared" si="160"/>
        <v> </v>
      </c>
      <c r="J788" s="1" t="str">
        <f t="shared" si="161"/>
        <v> </v>
      </c>
      <c r="K788" s="1" t="str">
        <f t="shared" si="162"/>
        <v> </v>
      </c>
      <c r="L788" s="20" t="str">
        <f t="shared" si="163"/>
        <v> </v>
      </c>
      <c r="M788" s="20" t="str">
        <f t="shared" si="164"/>
        <v> </v>
      </c>
      <c r="N788" s="20" t="str">
        <f t="shared" si="165"/>
        <v> </v>
      </c>
      <c r="O788" s="20" t="str">
        <f t="shared" si="166"/>
        <v> </v>
      </c>
      <c r="P788" s="20" t="str">
        <f t="shared" si="167"/>
        <v> </v>
      </c>
    </row>
    <row r="789" spans="2:16" ht="12.75">
      <c r="B789" s="1" t="str">
        <f t="shared" si="154"/>
        <v> </v>
      </c>
      <c r="C789" s="1" t="str">
        <f t="shared" si="155"/>
        <v> </v>
      </c>
      <c r="D789" s="20" t="str">
        <f t="shared" si="156"/>
        <v> </v>
      </c>
      <c r="E789" s="20" t="str">
        <f t="shared" si="157"/>
        <v> </v>
      </c>
      <c r="F789" s="20" t="str">
        <f t="shared" si="158"/>
        <v> </v>
      </c>
      <c r="G789" s="20" t="str">
        <f t="shared" si="159"/>
        <v> </v>
      </c>
      <c r="H789" s="20" t="str">
        <f t="shared" si="160"/>
        <v> </v>
      </c>
      <c r="J789" s="1" t="str">
        <f t="shared" si="161"/>
        <v> </v>
      </c>
      <c r="K789" s="1" t="str">
        <f t="shared" si="162"/>
        <v> </v>
      </c>
      <c r="L789" s="20" t="str">
        <f t="shared" si="163"/>
        <v> </v>
      </c>
      <c r="M789" s="20" t="str">
        <f t="shared" si="164"/>
        <v> </v>
      </c>
      <c r="N789" s="20" t="str">
        <f t="shared" si="165"/>
        <v> </v>
      </c>
      <c r="O789" s="20" t="str">
        <f t="shared" si="166"/>
        <v> </v>
      </c>
      <c r="P789" s="20" t="str">
        <f t="shared" si="167"/>
        <v> </v>
      </c>
    </row>
    <row r="790" spans="2:16" ht="12.75">
      <c r="B790" s="1" t="str">
        <f t="shared" si="154"/>
        <v> </v>
      </c>
      <c r="C790" s="1" t="str">
        <f t="shared" si="155"/>
        <v> </v>
      </c>
      <c r="D790" s="20" t="str">
        <f t="shared" si="156"/>
        <v> </v>
      </c>
      <c r="E790" s="20" t="str">
        <f t="shared" si="157"/>
        <v> </v>
      </c>
      <c r="F790" s="20" t="str">
        <f t="shared" si="158"/>
        <v> </v>
      </c>
      <c r="G790" s="20" t="str">
        <f t="shared" si="159"/>
        <v> </v>
      </c>
      <c r="H790" s="20" t="str">
        <f t="shared" si="160"/>
        <v> </v>
      </c>
      <c r="J790" s="1" t="str">
        <f t="shared" si="161"/>
        <v> </v>
      </c>
      <c r="K790" s="1" t="str">
        <f t="shared" si="162"/>
        <v> </v>
      </c>
      <c r="L790" s="20" t="str">
        <f t="shared" si="163"/>
        <v> </v>
      </c>
      <c r="M790" s="20" t="str">
        <f t="shared" si="164"/>
        <v> </v>
      </c>
      <c r="N790" s="20" t="str">
        <f t="shared" si="165"/>
        <v> </v>
      </c>
      <c r="O790" s="20" t="str">
        <f t="shared" si="166"/>
        <v> </v>
      </c>
      <c r="P790" s="20" t="str">
        <f t="shared" si="167"/>
        <v> </v>
      </c>
    </row>
    <row r="791" spans="2:16" ht="12.75">
      <c r="B791" s="1" t="str">
        <f t="shared" si="154"/>
        <v> </v>
      </c>
      <c r="C791" s="1" t="str">
        <f t="shared" si="155"/>
        <v> </v>
      </c>
      <c r="D791" s="20" t="str">
        <f t="shared" si="156"/>
        <v> </v>
      </c>
      <c r="E791" s="20" t="str">
        <f t="shared" si="157"/>
        <v> </v>
      </c>
      <c r="F791" s="20" t="str">
        <f t="shared" si="158"/>
        <v> </v>
      </c>
      <c r="G791" s="20" t="str">
        <f t="shared" si="159"/>
        <v> </v>
      </c>
      <c r="H791" s="20" t="str">
        <f t="shared" si="160"/>
        <v> </v>
      </c>
      <c r="J791" s="1" t="str">
        <f t="shared" si="161"/>
        <v> </v>
      </c>
      <c r="K791" s="1" t="str">
        <f t="shared" si="162"/>
        <v> </v>
      </c>
      <c r="L791" s="20" t="str">
        <f t="shared" si="163"/>
        <v> </v>
      </c>
      <c r="M791" s="20" t="str">
        <f t="shared" si="164"/>
        <v> </v>
      </c>
      <c r="N791" s="20" t="str">
        <f t="shared" si="165"/>
        <v> </v>
      </c>
      <c r="O791" s="20" t="str">
        <f t="shared" si="166"/>
        <v> </v>
      </c>
      <c r="P791" s="20" t="str">
        <f t="shared" si="167"/>
        <v> </v>
      </c>
    </row>
    <row r="792" spans="2:16" ht="12.75">
      <c r="B792" s="1" t="str">
        <f t="shared" si="154"/>
        <v> </v>
      </c>
      <c r="C792" s="1" t="str">
        <f t="shared" si="155"/>
        <v> </v>
      </c>
      <c r="D792" s="20" t="str">
        <f t="shared" si="156"/>
        <v> </v>
      </c>
      <c r="E792" s="20" t="str">
        <f t="shared" si="157"/>
        <v> </v>
      </c>
      <c r="F792" s="20" t="str">
        <f t="shared" si="158"/>
        <v> </v>
      </c>
      <c r="G792" s="20" t="str">
        <f t="shared" si="159"/>
        <v> </v>
      </c>
      <c r="H792" s="20" t="str">
        <f t="shared" si="160"/>
        <v> </v>
      </c>
      <c r="J792" s="1" t="str">
        <f t="shared" si="161"/>
        <v> </v>
      </c>
      <c r="K792" s="1" t="str">
        <f t="shared" si="162"/>
        <v> </v>
      </c>
      <c r="L792" s="20" t="str">
        <f t="shared" si="163"/>
        <v> </v>
      </c>
      <c r="M792" s="20" t="str">
        <f t="shared" si="164"/>
        <v> </v>
      </c>
      <c r="N792" s="20" t="str">
        <f t="shared" si="165"/>
        <v> </v>
      </c>
      <c r="O792" s="20" t="str">
        <f t="shared" si="166"/>
        <v> </v>
      </c>
      <c r="P792" s="20" t="str">
        <f t="shared" si="167"/>
        <v> </v>
      </c>
    </row>
    <row r="793" spans="2:16" ht="12.75">
      <c r="B793" s="1" t="str">
        <f t="shared" si="154"/>
        <v> </v>
      </c>
      <c r="C793" s="1" t="str">
        <f t="shared" si="155"/>
        <v> </v>
      </c>
      <c r="D793" s="20" t="str">
        <f t="shared" si="156"/>
        <v> </v>
      </c>
      <c r="E793" s="20" t="str">
        <f t="shared" si="157"/>
        <v> </v>
      </c>
      <c r="F793" s="20" t="str">
        <f t="shared" si="158"/>
        <v> </v>
      </c>
      <c r="G793" s="20" t="str">
        <f t="shared" si="159"/>
        <v> </v>
      </c>
      <c r="H793" s="20" t="str">
        <f t="shared" si="160"/>
        <v> </v>
      </c>
      <c r="J793" s="1" t="str">
        <f t="shared" si="161"/>
        <v> </v>
      </c>
      <c r="K793" s="1" t="str">
        <f t="shared" si="162"/>
        <v> </v>
      </c>
      <c r="L793" s="20" t="str">
        <f t="shared" si="163"/>
        <v> </v>
      </c>
      <c r="M793" s="20" t="str">
        <f t="shared" si="164"/>
        <v> </v>
      </c>
      <c r="N793" s="20" t="str">
        <f t="shared" si="165"/>
        <v> </v>
      </c>
      <c r="O793" s="20" t="str">
        <f t="shared" si="166"/>
        <v> </v>
      </c>
      <c r="P793" s="20" t="str">
        <f t="shared" si="167"/>
        <v> </v>
      </c>
    </row>
    <row r="794" spans="2:16" ht="12.75">
      <c r="B794" s="1" t="str">
        <f t="shared" si="154"/>
        <v> </v>
      </c>
      <c r="C794" s="1" t="str">
        <f t="shared" si="155"/>
        <v> </v>
      </c>
      <c r="D794" s="20" t="str">
        <f t="shared" si="156"/>
        <v> </v>
      </c>
      <c r="E794" s="20" t="str">
        <f t="shared" si="157"/>
        <v> </v>
      </c>
      <c r="F794" s="20" t="str">
        <f t="shared" si="158"/>
        <v> </v>
      </c>
      <c r="G794" s="20" t="str">
        <f t="shared" si="159"/>
        <v> </v>
      </c>
      <c r="H794" s="20" t="str">
        <f t="shared" si="160"/>
        <v> </v>
      </c>
      <c r="J794" s="1" t="str">
        <f t="shared" si="161"/>
        <v> </v>
      </c>
      <c r="K794" s="1" t="str">
        <f t="shared" si="162"/>
        <v> </v>
      </c>
      <c r="L794" s="20" t="str">
        <f t="shared" si="163"/>
        <v> </v>
      </c>
      <c r="M794" s="20" t="str">
        <f t="shared" si="164"/>
        <v> </v>
      </c>
      <c r="N794" s="20" t="str">
        <f t="shared" si="165"/>
        <v> </v>
      </c>
      <c r="O794" s="20" t="str">
        <f t="shared" si="166"/>
        <v> </v>
      </c>
      <c r="P794" s="20" t="str">
        <f t="shared" si="167"/>
        <v> </v>
      </c>
    </row>
    <row r="795" spans="2:16" ht="12.75">
      <c r="B795" s="1" t="str">
        <f t="shared" si="154"/>
        <v> </v>
      </c>
      <c r="C795" s="1" t="str">
        <f t="shared" si="155"/>
        <v> </v>
      </c>
      <c r="D795" s="20" t="str">
        <f t="shared" si="156"/>
        <v> </v>
      </c>
      <c r="E795" s="20" t="str">
        <f t="shared" si="157"/>
        <v> </v>
      </c>
      <c r="F795" s="20" t="str">
        <f t="shared" si="158"/>
        <v> </v>
      </c>
      <c r="G795" s="20" t="str">
        <f t="shared" si="159"/>
        <v> </v>
      </c>
      <c r="H795" s="20" t="str">
        <f t="shared" si="160"/>
        <v> </v>
      </c>
      <c r="J795" s="1" t="str">
        <f t="shared" si="161"/>
        <v> </v>
      </c>
      <c r="K795" s="1" t="str">
        <f t="shared" si="162"/>
        <v> </v>
      </c>
      <c r="L795" s="20" t="str">
        <f t="shared" si="163"/>
        <v> </v>
      </c>
      <c r="M795" s="20" t="str">
        <f t="shared" si="164"/>
        <v> </v>
      </c>
      <c r="N795" s="20" t="str">
        <f t="shared" si="165"/>
        <v> </v>
      </c>
      <c r="O795" s="20" t="str">
        <f t="shared" si="166"/>
        <v> </v>
      </c>
      <c r="P795" s="20" t="str">
        <f t="shared" si="167"/>
        <v> </v>
      </c>
    </row>
    <row r="796" spans="2:16" ht="12.75">
      <c r="B796" s="1" t="str">
        <f t="shared" si="154"/>
        <v> </v>
      </c>
      <c r="C796" s="1" t="str">
        <f t="shared" si="155"/>
        <v> </v>
      </c>
      <c r="D796" s="20" t="str">
        <f t="shared" si="156"/>
        <v> </v>
      </c>
      <c r="E796" s="20" t="str">
        <f t="shared" si="157"/>
        <v> </v>
      </c>
      <c r="F796" s="20" t="str">
        <f t="shared" si="158"/>
        <v> </v>
      </c>
      <c r="G796" s="20" t="str">
        <f t="shared" si="159"/>
        <v> </v>
      </c>
      <c r="H796" s="20" t="str">
        <f t="shared" si="160"/>
        <v> </v>
      </c>
      <c r="J796" s="1" t="str">
        <f t="shared" si="161"/>
        <v> </v>
      </c>
      <c r="K796" s="1" t="str">
        <f t="shared" si="162"/>
        <v> </v>
      </c>
      <c r="L796" s="20" t="str">
        <f t="shared" si="163"/>
        <v> </v>
      </c>
      <c r="M796" s="20" t="str">
        <f t="shared" si="164"/>
        <v> </v>
      </c>
      <c r="N796" s="20" t="str">
        <f t="shared" si="165"/>
        <v> </v>
      </c>
      <c r="O796" s="20" t="str">
        <f t="shared" si="166"/>
        <v> </v>
      </c>
      <c r="P796" s="20" t="str">
        <f t="shared" si="167"/>
        <v> </v>
      </c>
    </row>
    <row r="797" spans="2:16" ht="12.75">
      <c r="B797" s="1" t="str">
        <f aca="true" t="shared" si="168" ref="B797:B820">IF(C797&lt;&gt;" ",INT(C796/12)+1," ")</f>
        <v> </v>
      </c>
      <c r="C797" s="1" t="str">
        <f aca="true" t="shared" si="169" ref="C797:C820">IF(CODE(C796)=32," ",IF(C796+1&gt;$E$12," ",+C796+1))</f>
        <v> </v>
      </c>
      <c r="D797" s="20" t="str">
        <f aca="true" t="shared" si="170" ref="D797:D820">IF(C797&lt;&gt;" ",PMT($E$10,($E$12)-C796,-G796)," ")</f>
        <v> </v>
      </c>
      <c r="E797" s="20" t="str">
        <f aca="true" t="shared" si="171" ref="E797:E820">IF(C797&lt;&gt;" ",G796*$E$10," ")</f>
        <v> </v>
      </c>
      <c r="F797" s="20" t="str">
        <f aca="true" t="shared" si="172" ref="F797:F820">IF(C797&lt;&gt;" ",D797-E797+H797," ")</f>
        <v> </v>
      </c>
      <c r="G797" s="20" t="str">
        <f aca="true" t="shared" si="173" ref="G797:G820">IF(C797&lt;&gt;" ",G796-F797," ")</f>
        <v> </v>
      </c>
      <c r="H797" s="20" t="str">
        <f aca="true" t="shared" si="174" ref="H797:H820">IF(C797&lt;&gt;" ",IF(AND($E$18=B797,$E$19=C797-(B797-1)*12),$E$17,0)," ")</f>
        <v> </v>
      </c>
      <c r="J797" s="1" t="str">
        <f t="shared" si="161"/>
        <v> </v>
      </c>
      <c r="K797" s="1" t="str">
        <f t="shared" si="162"/>
        <v> </v>
      </c>
      <c r="L797" s="20" t="str">
        <f t="shared" si="163"/>
        <v> </v>
      </c>
      <c r="M797" s="20" t="str">
        <f t="shared" si="164"/>
        <v> </v>
      </c>
      <c r="N797" s="20" t="str">
        <f t="shared" si="165"/>
        <v> </v>
      </c>
      <c r="O797" s="20" t="str">
        <f t="shared" si="166"/>
        <v> </v>
      </c>
      <c r="P797" s="20" t="str">
        <f t="shared" si="167"/>
        <v> </v>
      </c>
    </row>
    <row r="798" spans="2:16" ht="12.75">
      <c r="B798" s="1" t="str">
        <f t="shared" si="168"/>
        <v> </v>
      </c>
      <c r="C798" s="1" t="str">
        <f t="shared" si="169"/>
        <v> </v>
      </c>
      <c r="D798" s="20" t="str">
        <f t="shared" si="170"/>
        <v> </v>
      </c>
      <c r="E798" s="20" t="str">
        <f t="shared" si="171"/>
        <v> </v>
      </c>
      <c r="F798" s="20" t="str">
        <f t="shared" si="172"/>
        <v> </v>
      </c>
      <c r="G798" s="20" t="str">
        <f t="shared" si="173"/>
        <v> </v>
      </c>
      <c r="H798" s="20" t="str">
        <f t="shared" si="174"/>
        <v> </v>
      </c>
      <c r="J798" s="1" t="str">
        <f t="shared" si="161"/>
        <v> </v>
      </c>
      <c r="K798" s="1" t="str">
        <f t="shared" si="162"/>
        <v> </v>
      </c>
      <c r="L798" s="20" t="str">
        <f t="shared" si="163"/>
        <v> </v>
      </c>
      <c r="M798" s="20" t="str">
        <f t="shared" si="164"/>
        <v> </v>
      </c>
      <c r="N798" s="20" t="str">
        <f t="shared" si="165"/>
        <v> </v>
      </c>
      <c r="O798" s="20" t="str">
        <f t="shared" si="166"/>
        <v> </v>
      </c>
      <c r="P798" s="20" t="str">
        <f t="shared" si="167"/>
        <v> </v>
      </c>
    </row>
    <row r="799" spans="2:16" ht="12.75">
      <c r="B799" s="1" t="str">
        <f t="shared" si="168"/>
        <v> </v>
      </c>
      <c r="C799" s="1" t="str">
        <f t="shared" si="169"/>
        <v> </v>
      </c>
      <c r="D799" s="20" t="str">
        <f t="shared" si="170"/>
        <v> </v>
      </c>
      <c r="E799" s="20" t="str">
        <f t="shared" si="171"/>
        <v> </v>
      </c>
      <c r="F799" s="20" t="str">
        <f t="shared" si="172"/>
        <v> </v>
      </c>
      <c r="G799" s="20" t="str">
        <f t="shared" si="173"/>
        <v> </v>
      </c>
      <c r="H799" s="20" t="str">
        <f t="shared" si="174"/>
        <v> </v>
      </c>
      <c r="J799" s="1" t="str">
        <f t="shared" si="161"/>
        <v> </v>
      </c>
      <c r="K799" s="1" t="str">
        <f t="shared" si="162"/>
        <v> </v>
      </c>
      <c r="L799" s="20" t="str">
        <f t="shared" si="163"/>
        <v> </v>
      </c>
      <c r="M799" s="20" t="str">
        <f t="shared" si="164"/>
        <v> </v>
      </c>
      <c r="N799" s="20" t="str">
        <f t="shared" si="165"/>
        <v> </v>
      </c>
      <c r="O799" s="20" t="str">
        <f t="shared" si="166"/>
        <v> </v>
      </c>
      <c r="P799" s="20" t="str">
        <f t="shared" si="167"/>
        <v> </v>
      </c>
    </row>
    <row r="800" spans="2:16" ht="12.75">
      <c r="B800" s="1" t="str">
        <f t="shared" si="168"/>
        <v> </v>
      </c>
      <c r="C800" s="1" t="str">
        <f t="shared" si="169"/>
        <v> </v>
      </c>
      <c r="D800" s="20" t="str">
        <f t="shared" si="170"/>
        <v> </v>
      </c>
      <c r="E800" s="20" t="str">
        <f t="shared" si="171"/>
        <v> </v>
      </c>
      <c r="F800" s="20" t="str">
        <f t="shared" si="172"/>
        <v> </v>
      </c>
      <c r="G800" s="20" t="str">
        <f t="shared" si="173"/>
        <v> </v>
      </c>
      <c r="H800" s="20" t="str">
        <f t="shared" si="174"/>
        <v> </v>
      </c>
      <c r="J800" s="1" t="str">
        <f t="shared" si="161"/>
        <v> </v>
      </c>
      <c r="K800" s="1" t="str">
        <f t="shared" si="162"/>
        <v> </v>
      </c>
      <c r="L800" s="20" t="str">
        <f t="shared" si="163"/>
        <v> </v>
      </c>
      <c r="M800" s="20" t="str">
        <f t="shared" si="164"/>
        <v> </v>
      </c>
      <c r="N800" s="20" t="str">
        <f t="shared" si="165"/>
        <v> </v>
      </c>
      <c r="O800" s="20" t="str">
        <f t="shared" si="166"/>
        <v> </v>
      </c>
      <c r="P800" s="20" t="str">
        <f t="shared" si="167"/>
        <v> </v>
      </c>
    </row>
    <row r="801" spans="2:16" ht="12.75">
      <c r="B801" s="1" t="str">
        <f t="shared" si="168"/>
        <v> </v>
      </c>
      <c r="C801" s="1" t="str">
        <f t="shared" si="169"/>
        <v> </v>
      </c>
      <c r="D801" s="20" t="str">
        <f t="shared" si="170"/>
        <v> </v>
      </c>
      <c r="E801" s="20" t="str">
        <f t="shared" si="171"/>
        <v> </v>
      </c>
      <c r="F801" s="20" t="str">
        <f t="shared" si="172"/>
        <v> </v>
      </c>
      <c r="G801" s="20" t="str">
        <f t="shared" si="173"/>
        <v> </v>
      </c>
      <c r="H801" s="20" t="str">
        <f t="shared" si="174"/>
        <v> </v>
      </c>
      <c r="J801" s="1" t="str">
        <f t="shared" si="161"/>
        <v> </v>
      </c>
      <c r="K801" s="1" t="str">
        <f t="shared" si="162"/>
        <v> </v>
      </c>
      <c r="L801" s="20" t="str">
        <f t="shared" si="163"/>
        <v> </v>
      </c>
      <c r="M801" s="20" t="str">
        <f t="shared" si="164"/>
        <v> </v>
      </c>
      <c r="N801" s="20" t="str">
        <f t="shared" si="165"/>
        <v> </v>
      </c>
      <c r="O801" s="20" t="str">
        <f t="shared" si="166"/>
        <v> </v>
      </c>
      <c r="P801" s="20" t="str">
        <f t="shared" si="167"/>
        <v> </v>
      </c>
    </row>
    <row r="802" spans="2:16" ht="12.75">
      <c r="B802" s="1" t="str">
        <f t="shared" si="168"/>
        <v> </v>
      </c>
      <c r="C802" s="1" t="str">
        <f t="shared" si="169"/>
        <v> </v>
      </c>
      <c r="D802" s="20" t="str">
        <f t="shared" si="170"/>
        <v> </v>
      </c>
      <c r="E802" s="20" t="str">
        <f t="shared" si="171"/>
        <v> </v>
      </c>
      <c r="F802" s="20" t="str">
        <f t="shared" si="172"/>
        <v> </v>
      </c>
      <c r="G802" s="20" t="str">
        <f t="shared" si="173"/>
        <v> </v>
      </c>
      <c r="H802" s="20" t="str">
        <f t="shared" si="174"/>
        <v> </v>
      </c>
      <c r="J802" s="1" t="str">
        <f aca="true" t="shared" si="175" ref="J802:J865">IF(K802&lt;&gt;" ",INT(K801/12)+1," ")</f>
        <v> </v>
      </c>
      <c r="K802" s="1" t="str">
        <f aca="true" t="shared" si="176" ref="K802:K865">IF(CODE(K801)=32," ",IF(AND(K801+1&lt;=$E$13,O801&gt;0),+K801+1," "))</f>
        <v> </v>
      </c>
      <c r="L802" s="20" t="str">
        <f aca="true" t="shared" si="177" ref="L802:L865">IF(K802&lt;&gt;" ",IF(O801&lt;L801,O801+M802,PMT($E$10,($E$12),-$E$6))," ")</f>
        <v> </v>
      </c>
      <c r="M802" s="20" t="str">
        <f aca="true" t="shared" si="178" ref="M802:M865">IF(K802&lt;&gt;" ",O801*$E$10," ")</f>
        <v> </v>
      </c>
      <c r="N802" s="20" t="str">
        <f aca="true" t="shared" si="179" ref="N802:N865">IF(K802&lt;&gt;" ",L802-M802+P802," ")</f>
        <v> </v>
      </c>
      <c r="O802" s="20" t="str">
        <f aca="true" t="shared" si="180" ref="O802:O865">IF(K802&lt;&gt;" ",O801-N802," ")</f>
        <v> </v>
      </c>
      <c r="P802" s="20" t="str">
        <f aca="true" t="shared" si="181" ref="P802:P865">IF(K802&lt;&gt;" ",IF(AND($E$18=J802,$E$19=K802-(J802-1)*12),$E$17,0)," ")</f>
        <v> </v>
      </c>
    </row>
    <row r="803" spans="2:16" ht="12.75">
      <c r="B803" s="1" t="str">
        <f t="shared" si="168"/>
        <v> </v>
      </c>
      <c r="C803" s="1" t="str">
        <f t="shared" si="169"/>
        <v> </v>
      </c>
      <c r="D803" s="20" t="str">
        <f t="shared" si="170"/>
        <v> </v>
      </c>
      <c r="E803" s="20" t="str">
        <f t="shared" si="171"/>
        <v> </v>
      </c>
      <c r="F803" s="20" t="str">
        <f t="shared" si="172"/>
        <v> </v>
      </c>
      <c r="G803" s="20" t="str">
        <f t="shared" si="173"/>
        <v> </v>
      </c>
      <c r="H803" s="20" t="str">
        <f t="shared" si="174"/>
        <v> </v>
      </c>
      <c r="J803" s="1" t="str">
        <f t="shared" si="175"/>
        <v> </v>
      </c>
      <c r="K803" s="1" t="str">
        <f t="shared" si="176"/>
        <v> </v>
      </c>
      <c r="L803" s="20" t="str">
        <f t="shared" si="177"/>
        <v> </v>
      </c>
      <c r="M803" s="20" t="str">
        <f t="shared" si="178"/>
        <v> </v>
      </c>
      <c r="N803" s="20" t="str">
        <f t="shared" si="179"/>
        <v> </v>
      </c>
      <c r="O803" s="20" t="str">
        <f t="shared" si="180"/>
        <v> </v>
      </c>
      <c r="P803" s="20" t="str">
        <f t="shared" si="181"/>
        <v> </v>
      </c>
    </row>
    <row r="804" spans="2:16" ht="12.75">
      <c r="B804" s="1" t="str">
        <f t="shared" si="168"/>
        <v> </v>
      </c>
      <c r="C804" s="1" t="str">
        <f t="shared" si="169"/>
        <v> </v>
      </c>
      <c r="D804" s="20" t="str">
        <f t="shared" si="170"/>
        <v> </v>
      </c>
      <c r="E804" s="20" t="str">
        <f t="shared" si="171"/>
        <v> </v>
      </c>
      <c r="F804" s="20" t="str">
        <f t="shared" si="172"/>
        <v> </v>
      </c>
      <c r="G804" s="20" t="str">
        <f t="shared" si="173"/>
        <v> </v>
      </c>
      <c r="H804" s="20" t="str">
        <f t="shared" si="174"/>
        <v> </v>
      </c>
      <c r="J804" s="1" t="str">
        <f t="shared" si="175"/>
        <v> </v>
      </c>
      <c r="K804" s="1" t="str">
        <f t="shared" si="176"/>
        <v> </v>
      </c>
      <c r="L804" s="20" t="str">
        <f t="shared" si="177"/>
        <v> </v>
      </c>
      <c r="M804" s="20" t="str">
        <f t="shared" si="178"/>
        <v> </v>
      </c>
      <c r="N804" s="20" t="str">
        <f t="shared" si="179"/>
        <v> </v>
      </c>
      <c r="O804" s="20" t="str">
        <f t="shared" si="180"/>
        <v> </v>
      </c>
      <c r="P804" s="20" t="str">
        <f t="shared" si="181"/>
        <v> </v>
      </c>
    </row>
    <row r="805" spans="2:16" ht="12.75">
      <c r="B805" s="1" t="str">
        <f t="shared" si="168"/>
        <v> </v>
      </c>
      <c r="C805" s="1" t="str">
        <f t="shared" si="169"/>
        <v> </v>
      </c>
      <c r="D805" s="20" t="str">
        <f t="shared" si="170"/>
        <v> </v>
      </c>
      <c r="E805" s="20" t="str">
        <f t="shared" si="171"/>
        <v> </v>
      </c>
      <c r="F805" s="20" t="str">
        <f t="shared" si="172"/>
        <v> </v>
      </c>
      <c r="G805" s="20" t="str">
        <f t="shared" si="173"/>
        <v> </v>
      </c>
      <c r="H805" s="20" t="str">
        <f t="shared" si="174"/>
        <v> </v>
      </c>
      <c r="J805" s="1" t="str">
        <f t="shared" si="175"/>
        <v> </v>
      </c>
      <c r="K805" s="1" t="str">
        <f t="shared" si="176"/>
        <v> </v>
      </c>
      <c r="L805" s="20" t="str">
        <f t="shared" si="177"/>
        <v> </v>
      </c>
      <c r="M805" s="20" t="str">
        <f t="shared" si="178"/>
        <v> </v>
      </c>
      <c r="N805" s="20" t="str">
        <f t="shared" si="179"/>
        <v> </v>
      </c>
      <c r="O805" s="20" t="str">
        <f t="shared" si="180"/>
        <v> </v>
      </c>
      <c r="P805" s="20" t="str">
        <f t="shared" si="181"/>
        <v> </v>
      </c>
    </row>
    <row r="806" spans="2:16" ht="12.75">
      <c r="B806" s="1" t="str">
        <f t="shared" si="168"/>
        <v> </v>
      </c>
      <c r="C806" s="1" t="str">
        <f t="shared" si="169"/>
        <v> </v>
      </c>
      <c r="D806" s="20" t="str">
        <f t="shared" si="170"/>
        <v> </v>
      </c>
      <c r="E806" s="20" t="str">
        <f t="shared" si="171"/>
        <v> </v>
      </c>
      <c r="F806" s="20" t="str">
        <f t="shared" si="172"/>
        <v> </v>
      </c>
      <c r="G806" s="20" t="str">
        <f t="shared" si="173"/>
        <v> </v>
      </c>
      <c r="H806" s="20" t="str">
        <f t="shared" si="174"/>
        <v> </v>
      </c>
      <c r="J806" s="1" t="str">
        <f t="shared" si="175"/>
        <v> </v>
      </c>
      <c r="K806" s="1" t="str">
        <f t="shared" si="176"/>
        <v> </v>
      </c>
      <c r="L806" s="20" t="str">
        <f t="shared" si="177"/>
        <v> </v>
      </c>
      <c r="M806" s="20" t="str">
        <f t="shared" si="178"/>
        <v> </v>
      </c>
      <c r="N806" s="20" t="str">
        <f t="shared" si="179"/>
        <v> </v>
      </c>
      <c r="O806" s="20" t="str">
        <f t="shared" si="180"/>
        <v> </v>
      </c>
      <c r="P806" s="20" t="str">
        <f t="shared" si="181"/>
        <v> </v>
      </c>
    </row>
    <row r="807" spans="2:16" ht="12.75">
      <c r="B807" s="1" t="str">
        <f t="shared" si="168"/>
        <v> </v>
      </c>
      <c r="C807" s="1" t="str">
        <f t="shared" si="169"/>
        <v> </v>
      </c>
      <c r="D807" s="20" t="str">
        <f t="shared" si="170"/>
        <v> </v>
      </c>
      <c r="E807" s="20" t="str">
        <f t="shared" si="171"/>
        <v> </v>
      </c>
      <c r="F807" s="20" t="str">
        <f t="shared" si="172"/>
        <v> </v>
      </c>
      <c r="G807" s="20" t="str">
        <f t="shared" si="173"/>
        <v> </v>
      </c>
      <c r="H807" s="20" t="str">
        <f t="shared" si="174"/>
        <v> </v>
      </c>
      <c r="J807" s="1" t="str">
        <f t="shared" si="175"/>
        <v> </v>
      </c>
      <c r="K807" s="1" t="str">
        <f t="shared" si="176"/>
        <v> </v>
      </c>
      <c r="L807" s="20" t="str">
        <f t="shared" si="177"/>
        <v> </v>
      </c>
      <c r="M807" s="20" t="str">
        <f t="shared" si="178"/>
        <v> </v>
      </c>
      <c r="N807" s="20" t="str">
        <f t="shared" si="179"/>
        <v> </v>
      </c>
      <c r="O807" s="20" t="str">
        <f t="shared" si="180"/>
        <v> </v>
      </c>
      <c r="P807" s="20" t="str">
        <f t="shared" si="181"/>
        <v> </v>
      </c>
    </row>
    <row r="808" spans="2:16" ht="12.75">
      <c r="B808" s="1" t="str">
        <f t="shared" si="168"/>
        <v> </v>
      </c>
      <c r="C808" s="1" t="str">
        <f t="shared" si="169"/>
        <v> </v>
      </c>
      <c r="D808" s="20" t="str">
        <f t="shared" si="170"/>
        <v> </v>
      </c>
      <c r="E808" s="20" t="str">
        <f t="shared" si="171"/>
        <v> </v>
      </c>
      <c r="F808" s="20" t="str">
        <f t="shared" si="172"/>
        <v> </v>
      </c>
      <c r="G808" s="20" t="str">
        <f t="shared" si="173"/>
        <v> </v>
      </c>
      <c r="H808" s="20" t="str">
        <f t="shared" si="174"/>
        <v> </v>
      </c>
      <c r="J808" s="1" t="str">
        <f t="shared" si="175"/>
        <v> </v>
      </c>
      <c r="K808" s="1" t="str">
        <f t="shared" si="176"/>
        <v> </v>
      </c>
      <c r="L808" s="20" t="str">
        <f t="shared" si="177"/>
        <v> </v>
      </c>
      <c r="M808" s="20" t="str">
        <f t="shared" si="178"/>
        <v> </v>
      </c>
      <c r="N808" s="20" t="str">
        <f t="shared" si="179"/>
        <v> </v>
      </c>
      <c r="O808" s="20" t="str">
        <f t="shared" si="180"/>
        <v> </v>
      </c>
      <c r="P808" s="20" t="str">
        <f t="shared" si="181"/>
        <v> </v>
      </c>
    </row>
    <row r="809" spans="2:16" ht="12.75">
      <c r="B809" s="1" t="str">
        <f t="shared" si="168"/>
        <v> </v>
      </c>
      <c r="C809" s="1" t="str">
        <f t="shared" si="169"/>
        <v> </v>
      </c>
      <c r="D809" s="20" t="str">
        <f t="shared" si="170"/>
        <v> </v>
      </c>
      <c r="E809" s="20" t="str">
        <f t="shared" si="171"/>
        <v> </v>
      </c>
      <c r="F809" s="20" t="str">
        <f t="shared" si="172"/>
        <v> </v>
      </c>
      <c r="G809" s="20" t="str">
        <f t="shared" si="173"/>
        <v> </v>
      </c>
      <c r="H809" s="20" t="str">
        <f t="shared" si="174"/>
        <v> </v>
      </c>
      <c r="J809" s="1" t="str">
        <f t="shared" si="175"/>
        <v> </v>
      </c>
      <c r="K809" s="1" t="str">
        <f t="shared" si="176"/>
        <v> </v>
      </c>
      <c r="L809" s="20" t="str">
        <f t="shared" si="177"/>
        <v> </v>
      </c>
      <c r="M809" s="20" t="str">
        <f t="shared" si="178"/>
        <v> </v>
      </c>
      <c r="N809" s="20" t="str">
        <f t="shared" si="179"/>
        <v> </v>
      </c>
      <c r="O809" s="20" t="str">
        <f t="shared" si="180"/>
        <v> </v>
      </c>
      <c r="P809" s="20" t="str">
        <f t="shared" si="181"/>
        <v> </v>
      </c>
    </row>
    <row r="810" spans="2:16" ht="12.75">
      <c r="B810" s="1" t="str">
        <f t="shared" si="168"/>
        <v> </v>
      </c>
      <c r="C810" s="1" t="str">
        <f t="shared" si="169"/>
        <v> </v>
      </c>
      <c r="D810" s="20" t="str">
        <f t="shared" si="170"/>
        <v> </v>
      </c>
      <c r="E810" s="20" t="str">
        <f t="shared" si="171"/>
        <v> </v>
      </c>
      <c r="F810" s="20" t="str">
        <f t="shared" si="172"/>
        <v> </v>
      </c>
      <c r="G810" s="20" t="str">
        <f t="shared" si="173"/>
        <v> </v>
      </c>
      <c r="H810" s="20" t="str">
        <f t="shared" si="174"/>
        <v> </v>
      </c>
      <c r="J810" s="1" t="str">
        <f t="shared" si="175"/>
        <v> </v>
      </c>
      <c r="K810" s="1" t="str">
        <f t="shared" si="176"/>
        <v> </v>
      </c>
      <c r="L810" s="20" t="str">
        <f t="shared" si="177"/>
        <v> </v>
      </c>
      <c r="M810" s="20" t="str">
        <f t="shared" si="178"/>
        <v> </v>
      </c>
      <c r="N810" s="20" t="str">
        <f t="shared" si="179"/>
        <v> </v>
      </c>
      <c r="O810" s="20" t="str">
        <f t="shared" si="180"/>
        <v> </v>
      </c>
      <c r="P810" s="20" t="str">
        <f t="shared" si="181"/>
        <v> </v>
      </c>
    </row>
    <row r="811" spans="2:16" ht="12.75">
      <c r="B811" s="1" t="str">
        <f t="shared" si="168"/>
        <v> </v>
      </c>
      <c r="C811" s="1" t="str">
        <f t="shared" si="169"/>
        <v> </v>
      </c>
      <c r="D811" s="20" t="str">
        <f t="shared" si="170"/>
        <v> </v>
      </c>
      <c r="E811" s="20" t="str">
        <f t="shared" si="171"/>
        <v> </v>
      </c>
      <c r="F811" s="20" t="str">
        <f t="shared" si="172"/>
        <v> </v>
      </c>
      <c r="G811" s="20" t="str">
        <f t="shared" si="173"/>
        <v> </v>
      </c>
      <c r="H811" s="20" t="str">
        <f t="shared" si="174"/>
        <v> </v>
      </c>
      <c r="J811" s="1" t="str">
        <f t="shared" si="175"/>
        <v> </v>
      </c>
      <c r="K811" s="1" t="str">
        <f t="shared" si="176"/>
        <v> </v>
      </c>
      <c r="L811" s="20" t="str">
        <f t="shared" si="177"/>
        <v> </v>
      </c>
      <c r="M811" s="20" t="str">
        <f t="shared" si="178"/>
        <v> </v>
      </c>
      <c r="N811" s="20" t="str">
        <f t="shared" si="179"/>
        <v> </v>
      </c>
      <c r="O811" s="20" t="str">
        <f t="shared" si="180"/>
        <v> </v>
      </c>
      <c r="P811" s="20" t="str">
        <f t="shared" si="181"/>
        <v> </v>
      </c>
    </row>
    <row r="812" spans="2:16" ht="12.75">
      <c r="B812" s="1" t="str">
        <f t="shared" si="168"/>
        <v> </v>
      </c>
      <c r="C812" s="1" t="str">
        <f t="shared" si="169"/>
        <v> </v>
      </c>
      <c r="D812" s="20" t="str">
        <f t="shared" si="170"/>
        <v> </v>
      </c>
      <c r="E812" s="20" t="str">
        <f t="shared" si="171"/>
        <v> </v>
      </c>
      <c r="F812" s="20" t="str">
        <f t="shared" si="172"/>
        <v> </v>
      </c>
      <c r="G812" s="20" t="str">
        <f t="shared" si="173"/>
        <v> </v>
      </c>
      <c r="H812" s="20" t="str">
        <f t="shared" si="174"/>
        <v> </v>
      </c>
      <c r="J812" s="1" t="str">
        <f t="shared" si="175"/>
        <v> </v>
      </c>
      <c r="K812" s="1" t="str">
        <f t="shared" si="176"/>
        <v> </v>
      </c>
      <c r="L812" s="20" t="str">
        <f t="shared" si="177"/>
        <v> </v>
      </c>
      <c r="M812" s="20" t="str">
        <f t="shared" si="178"/>
        <v> </v>
      </c>
      <c r="N812" s="20" t="str">
        <f t="shared" si="179"/>
        <v> </v>
      </c>
      <c r="O812" s="20" t="str">
        <f t="shared" si="180"/>
        <v> </v>
      </c>
      <c r="P812" s="20" t="str">
        <f t="shared" si="181"/>
        <v> </v>
      </c>
    </row>
    <row r="813" spans="2:16" ht="12.75">
      <c r="B813" s="1" t="str">
        <f t="shared" si="168"/>
        <v> </v>
      </c>
      <c r="C813" s="1" t="str">
        <f t="shared" si="169"/>
        <v> </v>
      </c>
      <c r="D813" s="20" t="str">
        <f t="shared" si="170"/>
        <v> </v>
      </c>
      <c r="E813" s="20" t="str">
        <f t="shared" si="171"/>
        <v> </v>
      </c>
      <c r="F813" s="20" t="str">
        <f t="shared" si="172"/>
        <v> </v>
      </c>
      <c r="G813" s="20" t="str">
        <f t="shared" si="173"/>
        <v> </v>
      </c>
      <c r="H813" s="20" t="str">
        <f t="shared" si="174"/>
        <v> </v>
      </c>
      <c r="J813" s="1" t="str">
        <f t="shared" si="175"/>
        <v> </v>
      </c>
      <c r="K813" s="1" t="str">
        <f t="shared" si="176"/>
        <v> </v>
      </c>
      <c r="L813" s="20" t="str">
        <f t="shared" si="177"/>
        <v> </v>
      </c>
      <c r="M813" s="20" t="str">
        <f t="shared" si="178"/>
        <v> </v>
      </c>
      <c r="N813" s="20" t="str">
        <f t="shared" si="179"/>
        <v> </v>
      </c>
      <c r="O813" s="20" t="str">
        <f t="shared" si="180"/>
        <v> </v>
      </c>
      <c r="P813" s="20" t="str">
        <f t="shared" si="181"/>
        <v> </v>
      </c>
    </row>
    <row r="814" spans="2:16" ht="12.75">
      <c r="B814" s="1" t="str">
        <f t="shared" si="168"/>
        <v> </v>
      </c>
      <c r="C814" s="1" t="str">
        <f t="shared" si="169"/>
        <v> </v>
      </c>
      <c r="D814" s="20" t="str">
        <f t="shared" si="170"/>
        <v> </v>
      </c>
      <c r="E814" s="20" t="str">
        <f t="shared" si="171"/>
        <v> </v>
      </c>
      <c r="F814" s="20" t="str">
        <f t="shared" si="172"/>
        <v> </v>
      </c>
      <c r="G814" s="20" t="str">
        <f t="shared" si="173"/>
        <v> </v>
      </c>
      <c r="H814" s="20" t="str">
        <f t="shared" si="174"/>
        <v> </v>
      </c>
      <c r="J814" s="1" t="str">
        <f t="shared" si="175"/>
        <v> </v>
      </c>
      <c r="K814" s="1" t="str">
        <f t="shared" si="176"/>
        <v> </v>
      </c>
      <c r="L814" s="20" t="str">
        <f t="shared" si="177"/>
        <v> </v>
      </c>
      <c r="M814" s="20" t="str">
        <f t="shared" si="178"/>
        <v> </v>
      </c>
      <c r="N814" s="20" t="str">
        <f t="shared" si="179"/>
        <v> </v>
      </c>
      <c r="O814" s="20" t="str">
        <f t="shared" si="180"/>
        <v> </v>
      </c>
      <c r="P814" s="20" t="str">
        <f t="shared" si="181"/>
        <v> </v>
      </c>
    </row>
    <row r="815" spans="2:16" ht="12.75">
      <c r="B815" s="1" t="str">
        <f t="shared" si="168"/>
        <v> </v>
      </c>
      <c r="C815" s="1" t="str">
        <f t="shared" si="169"/>
        <v> </v>
      </c>
      <c r="D815" s="20" t="str">
        <f t="shared" si="170"/>
        <v> </v>
      </c>
      <c r="E815" s="20" t="str">
        <f t="shared" si="171"/>
        <v> </v>
      </c>
      <c r="F815" s="20" t="str">
        <f t="shared" si="172"/>
        <v> </v>
      </c>
      <c r="G815" s="20" t="str">
        <f t="shared" si="173"/>
        <v> </v>
      </c>
      <c r="H815" s="20" t="str">
        <f t="shared" si="174"/>
        <v> </v>
      </c>
      <c r="J815" s="1" t="str">
        <f t="shared" si="175"/>
        <v> </v>
      </c>
      <c r="K815" s="1" t="str">
        <f t="shared" si="176"/>
        <v> </v>
      </c>
      <c r="L815" s="20" t="str">
        <f t="shared" si="177"/>
        <v> </v>
      </c>
      <c r="M815" s="20" t="str">
        <f t="shared" si="178"/>
        <v> </v>
      </c>
      <c r="N815" s="20" t="str">
        <f t="shared" si="179"/>
        <v> </v>
      </c>
      <c r="O815" s="20" t="str">
        <f t="shared" si="180"/>
        <v> </v>
      </c>
      <c r="P815" s="20" t="str">
        <f t="shared" si="181"/>
        <v> </v>
      </c>
    </row>
    <row r="816" spans="2:16" ht="12.75">
      <c r="B816" s="1" t="str">
        <f t="shared" si="168"/>
        <v> </v>
      </c>
      <c r="C816" s="1" t="str">
        <f t="shared" si="169"/>
        <v> </v>
      </c>
      <c r="D816" s="20" t="str">
        <f t="shared" si="170"/>
        <v> </v>
      </c>
      <c r="E816" s="20" t="str">
        <f t="shared" si="171"/>
        <v> </v>
      </c>
      <c r="F816" s="20" t="str">
        <f t="shared" si="172"/>
        <v> </v>
      </c>
      <c r="G816" s="20" t="str">
        <f t="shared" si="173"/>
        <v> </v>
      </c>
      <c r="H816" s="20" t="str">
        <f t="shared" si="174"/>
        <v> </v>
      </c>
      <c r="J816" s="1" t="str">
        <f t="shared" si="175"/>
        <v> </v>
      </c>
      <c r="K816" s="1" t="str">
        <f t="shared" si="176"/>
        <v> </v>
      </c>
      <c r="L816" s="20" t="str">
        <f t="shared" si="177"/>
        <v> </v>
      </c>
      <c r="M816" s="20" t="str">
        <f t="shared" si="178"/>
        <v> </v>
      </c>
      <c r="N816" s="20" t="str">
        <f t="shared" si="179"/>
        <v> </v>
      </c>
      <c r="O816" s="20" t="str">
        <f t="shared" si="180"/>
        <v> </v>
      </c>
      <c r="P816" s="20" t="str">
        <f t="shared" si="181"/>
        <v> </v>
      </c>
    </row>
    <row r="817" spans="2:16" ht="12.75">
      <c r="B817" s="1" t="str">
        <f t="shared" si="168"/>
        <v> </v>
      </c>
      <c r="C817" s="1" t="str">
        <f t="shared" si="169"/>
        <v> </v>
      </c>
      <c r="D817" s="20" t="str">
        <f t="shared" si="170"/>
        <v> </v>
      </c>
      <c r="E817" s="20" t="str">
        <f t="shared" si="171"/>
        <v> </v>
      </c>
      <c r="F817" s="20" t="str">
        <f t="shared" si="172"/>
        <v> </v>
      </c>
      <c r="G817" s="20" t="str">
        <f t="shared" si="173"/>
        <v> </v>
      </c>
      <c r="H817" s="20" t="str">
        <f t="shared" si="174"/>
        <v> </v>
      </c>
      <c r="J817" s="1" t="str">
        <f t="shared" si="175"/>
        <v> </v>
      </c>
      <c r="K817" s="1" t="str">
        <f t="shared" si="176"/>
        <v> </v>
      </c>
      <c r="L817" s="20" t="str">
        <f t="shared" si="177"/>
        <v> </v>
      </c>
      <c r="M817" s="20" t="str">
        <f t="shared" si="178"/>
        <v> </v>
      </c>
      <c r="N817" s="20" t="str">
        <f t="shared" si="179"/>
        <v> </v>
      </c>
      <c r="O817" s="20" t="str">
        <f t="shared" si="180"/>
        <v> </v>
      </c>
      <c r="P817" s="20" t="str">
        <f t="shared" si="181"/>
        <v> </v>
      </c>
    </row>
    <row r="818" spans="2:16" ht="12.75">
      <c r="B818" s="1" t="str">
        <f t="shared" si="168"/>
        <v> </v>
      </c>
      <c r="C818" s="1" t="str">
        <f t="shared" si="169"/>
        <v> </v>
      </c>
      <c r="D818" s="20" t="str">
        <f t="shared" si="170"/>
        <v> </v>
      </c>
      <c r="E818" s="20" t="str">
        <f t="shared" si="171"/>
        <v> </v>
      </c>
      <c r="F818" s="20" t="str">
        <f t="shared" si="172"/>
        <v> </v>
      </c>
      <c r="G818" s="20" t="str">
        <f t="shared" si="173"/>
        <v> </v>
      </c>
      <c r="H818" s="20" t="str">
        <f t="shared" si="174"/>
        <v> </v>
      </c>
      <c r="J818" s="1" t="str">
        <f t="shared" si="175"/>
        <v> </v>
      </c>
      <c r="K818" s="1" t="str">
        <f t="shared" si="176"/>
        <v> </v>
      </c>
      <c r="L818" s="20" t="str">
        <f t="shared" si="177"/>
        <v> </v>
      </c>
      <c r="M818" s="20" t="str">
        <f t="shared" si="178"/>
        <v> </v>
      </c>
      <c r="N818" s="20" t="str">
        <f t="shared" si="179"/>
        <v> </v>
      </c>
      <c r="O818" s="20" t="str">
        <f t="shared" si="180"/>
        <v> </v>
      </c>
      <c r="P818" s="20" t="str">
        <f t="shared" si="181"/>
        <v> </v>
      </c>
    </row>
    <row r="819" spans="2:16" ht="12.75">
      <c r="B819" s="1" t="str">
        <f t="shared" si="168"/>
        <v> </v>
      </c>
      <c r="C819" s="1" t="str">
        <f t="shared" si="169"/>
        <v> </v>
      </c>
      <c r="D819" s="20" t="str">
        <f t="shared" si="170"/>
        <v> </v>
      </c>
      <c r="E819" s="20" t="str">
        <f t="shared" si="171"/>
        <v> </v>
      </c>
      <c r="F819" s="20" t="str">
        <f t="shared" si="172"/>
        <v> </v>
      </c>
      <c r="G819" s="20" t="str">
        <f t="shared" si="173"/>
        <v> </v>
      </c>
      <c r="H819" s="20" t="str">
        <f t="shared" si="174"/>
        <v> </v>
      </c>
      <c r="J819" s="1" t="str">
        <f t="shared" si="175"/>
        <v> </v>
      </c>
      <c r="K819" s="1" t="str">
        <f t="shared" si="176"/>
        <v> </v>
      </c>
      <c r="L819" s="20" t="str">
        <f t="shared" si="177"/>
        <v> </v>
      </c>
      <c r="M819" s="20" t="str">
        <f t="shared" si="178"/>
        <v> </v>
      </c>
      <c r="N819" s="20" t="str">
        <f t="shared" si="179"/>
        <v> </v>
      </c>
      <c r="O819" s="20" t="str">
        <f t="shared" si="180"/>
        <v> </v>
      </c>
      <c r="P819" s="20" t="str">
        <f t="shared" si="181"/>
        <v> </v>
      </c>
    </row>
    <row r="820" spans="2:16" ht="12.75">
      <c r="B820" s="1" t="str">
        <f t="shared" si="168"/>
        <v> </v>
      </c>
      <c r="C820" s="1" t="str">
        <f t="shared" si="169"/>
        <v> </v>
      </c>
      <c r="D820" s="20" t="str">
        <f t="shared" si="170"/>
        <v> </v>
      </c>
      <c r="E820" s="20" t="str">
        <f t="shared" si="171"/>
        <v> </v>
      </c>
      <c r="F820" s="20" t="str">
        <f t="shared" si="172"/>
        <v> </v>
      </c>
      <c r="G820" s="20" t="str">
        <f t="shared" si="173"/>
        <v> </v>
      </c>
      <c r="H820" s="20" t="str">
        <f t="shared" si="174"/>
        <v> </v>
      </c>
      <c r="J820" s="1" t="str">
        <f t="shared" si="175"/>
        <v> </v>
      </c>
      <c r="K820" s="1" t="str">
        <f t="shared" si="176"/>
        <v> </v>
      </c>
      <c r="L820" s="20" t="str">
        <f t="shared" si="177"/>
        <v> </v>
      </c>
      <c r="M820" s="20" t="str">
        <f t="shared" si="178"/>
        <v> </v>
      </c>
      <c r="N820" s="20" t="str">
        <f t="shared" si="179"/>
        <v> </v>
      </c>
      <c r="O820" s="20" t="str">
        <f t="shared" si="180"/>
        <v> </v>
      </c>
      <c r="P820" s="20" t="str">
        <f t="shared" si="181"/>
        <v> </v>
      </c>
    </row>
    <row r="821" spans="10:16" ht="12.75">
      <c r="J821" s="1" t="str">
        <f t="shared" si="175"/>
        <v> </v>
      </c>
      <c r="K821" s="1" t="str">
        <f t="shared" si="176"/>
        <v> </v>
      </c>
      <c r="L821" s="20" t="str">
        <f t="shared" si="177"/>
        <v> </v>
      </c>
      <c r="M821" s="20" t="str">
        <f t="shared" si="178"/>
        <v> </v>
      </c>
      <c r="N821" s="20" t="str">
        <f t="shared" si="179"/>
        <v> </v>
      </c>
      <c r="O821" s="20" t="str">
        <f t="shared" si="180"/>
        <v> </v>
      </c>
      <c r="P821" s="20" t="str">
        <f t="shared" si="181"/>
        <v> </v>
      </c>
    </row>
    <row r="822" spans="10:16" ht="12.75">
      <c r="J822" s="1" t="str">
        <f t="shared" si="175"/>
        <v> </v>
      </c>
      <c r="K822" s="1" t="str">
        <f t="shared" si="176"/>
        <v> </v>
      </c>
      <c r="L822" s="20" t="str">
        <f t="shared" si="177"/>
        <v> </v>
      </c>
      <c r="M822" s="20" t="str">
        <f t="shared" si="178"/>
        <v> </v>
      </c>
      <c r="N822" s="20" t="str">
        <f t="shared" si="179"/>
        <v> </v>
      </c>
      <c r="O822" s="20" t="str">
        <f t="shared" si="180"/>
        <v> </v>
      </c>
      <c r="P822" s="20" t="str">
        <f t="shared" si="181"/>
        <v> </v>
      </c>
    </row>
    <row r="823" spans="10:16" ht="12.75">
      <c r="J823" s="1" t="str">
        <f t="shared" si="175"/>
        <v> </v>
      </c>
      <c r="K823" s="1" t="str">
        <f t="shared" si="176"/>
        <v> </v>
      </c>
      <c r="L823" s="20" t="str">
        <f t="shared" si="177"/>
        <v> </v>
      </c>
      <c r="M823" s="20" t="str">
        <f t="shared" si="178"/>
        <v> </v>
      </c>
      <c r="N823" s="20" t="str">
        <f t="shared" si="179"/>
        <v> </v>
      </c>
      <c r="O823" s="20" t="str">
        <f t="shared" si="180"/>
        <v> </v>
      </c>
      <c r="P823" s="20" t="str">
        <f t="shared" si="181"/>
        <v> </v>
      </c>
    </row>
    <row r="824" spans="10:16" ht="12.75">
      <c r="J824" s="1" t="str">
        <f t="shared" si="175"/>
        <v> </v>
      </c>
      <c r="K824" s="1" t="str">
        <f t="shared" si="176"/>
        <v> </v>
      </c>
      <c r="L824" s="20" t="str">
        <f t="shared" si="177"/>
        <v> </v>
      </c>
      <c r="M824" s="20" t="str">
        <f t="shared" si="178"/>
        <v> </v>
      </c>
      <c r="N824" s="20" t="str">
        <f t="shared" si="179"/>
        <v> </v>
      </c>
      <c r="O824" s="20" t="str">
        <f t="shared" si="180"/>
        <v> </v>
      </c>
      <c r="P824" s="20" t="str">
        <f t="shared" si="181"/>
        <v> </v>
      </c>
    </row>
    <row r="825" spans="10:16" ht="12.75">
      <c r="J825" s="1" t="str">
        <f t="shared" si="175"/>
        <v> </v>
      </c>
      <c r="K825" s="1" t="str">
        <f t="shared" si="176"/>
        <v> </v>
      </c>
      <c r="L825" s="20" t="str">
        <f t="shared" si="177"/>
        <v> </v>
      </c>
      <c r="M825" s="20" t="str">
        <f t="shared" si="178"/>
        <v> </v>
      </c>
      <c r="N825" s="20" t="str">
        <f t="shared" si="179"/>
        <v> </v>
      </c>
      <c r="O825" s="20" t="str">
        <f t="shared" si="180"/>
        <v> </v>
      </c>
      <c r="P825" s="20" t="str">
        <f t="shared" si="181"/>
        <v> </v>
      </c>
    </row>
    <row r="826" spans="10:16" ht="12.75">
      <c r="J826" s="1" t="str">
        <f t="shared" si="175"/>
        <v> </v>
      </c>
      <c r="K826" s="1" t="str">
        <f t="shared" si="176"/>
        <v> </v>
      </c>
      <c r="L826" s="20" t="str">
        <f t="shared" si="177"/>
        <v> </v>
      </c>
      <c r="M826" s="20" t="str">
        <f t="shared" si="178"/>
        <v> </v>
      </c>
      <c r="N826" s="20" t="str">
        <f t="shared" si="179"/>
        <v> </v>
      </c>
      <c r="O826" s="20" t="str">
        <f t="shared" si="180"/>
        <v> </v>
      </c>
      <c r="P826" s="20" t="str">
        <f t="shared" si="181"/>
        <v> </v>
      </c>
    </row>
    <row r="827" spans="10:16" ht="12.75">
      <c r="J827" s="1" t="str">
        <f t="shared" si="175"/>
        <v> </v>
      </c>
      <c r="K827" s="1" t="str">
        <f t="shared" si="176"/>
        <v> </v>
      </c>
      <c r="L827" s="20" t="str">
        <f t="shared" si="177"/>
        <v> </v>
      </c>
      <c r="M827" s="20" t="str">
        <f t="shared" si="178"/>
        <v> </v>
      </c>
      <c r="N827" s="20" t="str">
        <f t="shared" si="179"/>
        <v> </v>
      </c>
      <c r="O827" s="20" t="str">
        <f t="shared" si="180"/>
        <v> </v>
      </c>
      <c r="P827" s="20" t="str">
        <f t="shared" si="181"/>
        <v> </v>
      </c>
    </row>
    <row r="828" spans="10:16" ht="12.75">
      <c r="J828" s="1" t="str">
        <f t="shared" si="175"/>
        <v> </v>
      </c>
      <c r="K828" s="1" t="str">
        <f t="shared" si="176"/>
        <v> </v>
      </c>
      <c r="L828" s="20" t="str">
        <f t="shared" si="177"/>
        <v> </v>
      </c>
      <c r="M828" s="20" t="str">
        <f t="shared" si="178"/>
        <v> </v>
      </c>
      <c r="N828" s="20" t="str">
        <f t="shared" si="179"/>
        <v> </v>
      </c>
      <c r="O828" s="20" t="str">
        <f t="shared" si="180"/>
        <v> </v>
      </c>
      <c r="P828" s="20" t="str">
        <f t="shared" si="181"/>
        <v> </v>
      </c>
    </row>
    <row r="829" spans="10:16" ht="12.75">
      <c r="J829" s="1" t="str">
        <f t="shared" si="175"/>
        <v> </v>
      </c>
      <c r="K829" s="1" t="str">
        <f t="shared" si="176"/>
        <v> </v>
      </c>
      <c r="L829" s="20" t="str">
        <f t="shared" si="177"/>
        <v> </v>
      </c>
      <c r="M829" s="20" t="str">
        <f t="shared" si="178"/>
        <v> </v>
      </c>
      <c r="N829" s="20" t="str">
        <f t="shared" si="179"/>
        <v> </v>
      </c>
      <c r="O829" s="20" t="str">
        <f t="shared" si="180"/>
        <v> </v>
      </c>
      <c r="P829" s="20" t="str">
        <f t="shared" si="181"/>
        <v> </v>
      </c>
    </row>
    <row r="830" spans="10:16" ht="12.75">
      <c r="J830" s="1" t="str">
        <f t="shared" si="175"/>
        <v> </v>
      </c>
      <c r="K830" s="1" t="str">
        <f t="shared" si="176"/>
        <v> </v>
      </c>
      <c r="L830" s="20" t="str">
        <f t="shared" si="177"/>
        <v> </v>
      </c>
      <c r="M830" s="20" t="str">
        <f t="shared" si="178"/>
        <v> </v>
      </c>
      <c r="N830" s="20" t="str">
        <f t="shared" si="179"/>
        <v> </v>
      </c>
      <c r="O830" s="20" t="str">
        <f t="shared" si="180"/>
        <v> </v>
      </c>
      <c r="P830" s="20" t="str">
        <f t="shared" si="181"/>
        <v> </v>
      </c>
    </row>
    <row r="831" spans="10:16" ht="12.75">
      <c r="J831" s="1" t="str">
        <f t="shared" si="175"/>
        <v> </v>
      </c>
      <c r="K831" s="1" t="str">
        <f t="shared" si="176"/>
        <v> </v>
      </c>
      <c r="L831" s="20" t="str">
        <f t="shared" si="177"/>
        <v> </v>
      </c>
      <c r="M831" s="20" t="str">
        <f t="shared" si="178"/>
        <v> </v>
      </c>
      <c r="N831" s="20" t="str">
        <f t="shared" si="179"/>
        <v> </v>
      </c>
      <c r="O831" s="20" t="str">
        <f t="shared" si="180"/>
        <v> </v>
      </c>
      <c r="P831" s="20" t="str">
        <f t="shared" si="181"/>
        <v> </v>
      </c>
    </row>
    <row r="832" spans="10:16" ht="12.75">
      <c r="J832" s="1" t="str">
        <f t="shared" si="175"/>
        <v> </v>
      </c>
      <c r="K832" s="1" t="str">
        <f t="shared" si="176"/>
        <v> </v>
      </c>
      <c r="L832" s="20" t="str">
        <f t="shared" si="177"/>
        <v> </v>
      </c>
      <c r="M832" s="20" t="str">
        <f t="shared" si="178"/>
        <v> </v>
      </c>
      <c r="N832" s="20" t="str">
        <f t="shared" si="179"/>
        <v> </v>
      </c>
      <c r="O832" s="20" t="str">
        <f t="shared" si="180"/>
        <v> </v>
      </c>
      <c r="P832" s="20" t="str">
        <f t="shared" si="181"/>
        <v> </v>
      </c>
    </row>
    <row r="833" spans="10:16" ht="12.75">
      <c r="J833" s="1" t="str">
        <f t="shared" si="175"/>
        <v> </v>
      </c>
      <c r="K833" s="1" t="str">
        <f t="shared" si="176"/>
        <v> </v>
      </c>
      <c r="L833" s="20" t="str">
        <f t="shared" si="177"/>
        <v> </v>
      </c>
      <c r="M833" s="20" t="str">
        <f t="shared" si="178"/>
        <v> </v>
      </c>
      <c r="N833" s="20" t="str">
        <f t="shared" si="179"/>
        <v> </v>
      </c>
      <c r="O833" s="20" t="str">
        <f t="shared" si="180"/>
        <v> </v>
      </c>
      <c r="P833" s="20" t="str">
        <f t="shared" si="181"/>
        <v> </v>
      </c>
    </row>
    <row r="834" spans="10:16" ht="12.75">
      <c r="J834" s="1" t="str">
        <f t="shared" si="175"/>
        <v> </v>
      </c>
      <c r="K834" s="1" t="str">
        <f t="shared" si="176"/>
        <v> </v>
      </c>
      <c r="L834" s="20" t="str">
        <f t="shared" si="177"/>
        <v> </v>
      </c>
      <c r="M834" s="20" t="str">
        <f t="shared" si="178"/>
        <v> </v>
      </c>
      <c r="N834" s="20" t="str">
        <f t="shared" si="179"/>
        <v> </v>
      </c>
      <c r="O834" s="20" t="str">
        <f t="shared" si="180"/>
        <v> </v>
      </c>
      <c r="P834" s="20" t="str">
        <f t="shared" si="181"/>
        <v> </v>
      </c>
    </row>
    <row r="835" spans="10:16" ht="12.75">
      <c r="J835" s="1" t="str">
        <f t="shared" si="175"/>
        <v> </v>
      </c>
      <c r="K835" s="1" t="str">
        <f t="shared" si="176"/>
        <v> </v>
      </c>
      <c r="L835" s="20" t="str">
        <f t="shared" si="177"/>
        <v> </v>
      </c>
      <c r="M835" s="20" t="str">
        <f t="shared" si="178"/>
        <v> </v>
      </c>
      <c r="N835" s="20" t="str">
        <f t="shared" si="179"/>
        <v> </v>
      </c>
      <c r="O835" s="20" t="str">
        <f t="shared" si="180"/>
        <v> </v>
      </c>
      <c r="P835" s="20" t="str">
        <f t="shared" si="181"/>
        <v> </v>
      </c>
    </row>
    <row r="836" spans="10:16" ht="12.75">
      <c r="J836" s="1" t="str">
        <f t="shared" si="175"/>
        <v> </v>
      </c>
      <c r="K836" s="1" t="str">
        <f t="shared" si="176"/>
        <v> </v>
      </c>
      <c r="L836" s="20" t="str">
        <f t="shared" si="177"/>
        <v> </v>
      </c>
      <c r="M836" s="20" t="str">
        <f t="shared" si="178"/>
        <v> </v>
      </c>
      <c r="N836" s="20" t="str">
        <f t="shared" si="179"/>
        <v> </v>
      </c>
      <c r="O836" s="20" t="str">
        <f t="shared" si="180"/>
        <v> </v>
      </c>
      <c r="P836" s="20" t="str">
        <f t="shared" si="181"/>
        <v> </v>
      </c>
    </row>
    <row r="837" spans="10:16" ht="12.75">
      <c r="J837" s="1" t="str">
        <f t="shared" si="175"/>
        <v> </v>
      </c>
      <c r="K837" s="1" t="str">
        <f t="shared" si="176"/>
        <v> </v>
      </c>
      <c r="L837" s="20" t="str">
        <f t="shared" si="177"/>
        <v> </v>
      </c>
      <c r="M837" s="20" t="str">
        <f t="shared" si="178"/>
        <v> </v>
      </c>
      <c r="N837" s="20" t="str">
        <f t="shared" si="179"/>
        <v> </v>
      </c>
      <c r="O837" s="20" t="str">
        <f t="shared" si="180"/>
        <v> </v>
      </c>
      <c r="P837" s="20" t="str">
        <f t="shared" si="181"/>
        <v> </v>
      </c>
    </row>
    <row r="838" spans="10:16" ht="12.75">
      <c r="J838" s="1" t="str">
        <f t="shared" si="175"/>
        <v> </v>
      </c>
      <c r="K838" s="1" t="str">
        <f t="shared" si="176"/>
        <v> </v>
      </c>
      <c r="L838" s="20" t="str">
        <f t="shared" si="177"/>
        <v> </v>
      </c>
      <c r="M838" s="20" t="str">
        <f t="shared" si="178"/>
        <v> </v>
      </c>
      <c r="N838" s="20" t="str">
        <f t="shared" si="179"/>
        <v> </v>
      </c>
      <c r="O838" s="20" t="str">
        <f t="shared" si="180"/>
        <v> </v>
      </c>
      <c r="P838" s="20" t="str">
        <f t="shared" si="181"/>
        <v> </v>
      </c>
    </row>
    <row r="839" spans="10:16" ht="12.75">
      <c r="J839" s="1" t="str">
        <f t="shared" si="175"/>
        <v> </v>
      </c>
      <c r="K839" s="1" t="str">
        <f t="shared" si="176"/>
        <v> </v>
      </c>
      <c r="L839" s="20" t="str">
        <f t="shared" si="177"/>
        <v> </v>
      </c>
      <c r="M839" s="20" t="str">
        <f t="shared" si="178"/>
        <v> </v>
      </c>
      <c r="N839" s="20" t="str">
        <f t="shared" si="179"/>
        <v> </v>
      </c>
      <c r="O839" s="20" t="str">
        <f t="shared" si="180"/>
        <v> </v>
      </c>
      <c r="P839" s="20" t="str">
        <f t="shared" si="181"/>
        <v> </v>
      </c>
    </row>
    <row r="840" spans="10:16" ht="12.75">
      <c r="J840" s="1" t="str">
        <f t="shared" si="175"/>
        <v> </v>
      </c>
      <c r="K840" s="1" t="str">
        <f t="shared" si="176"/>
        <v> </v>
      </c>
      <c r="L840" s="20" t="str">
        <f t="shared" si="177"/>
        <v> </v>
      </c>
      <c r="M840" s="20" t="str">
        <f t="shared" si="178"/>
        <v> </v>
      </c>
      <c r="N840" s="20" t="str">
        <f t="shared" si="179"/>
        <v> </v>
      </c>
      <c r="O840" s="20" t="str">
        <f t="shared" si="180"/>
        <v> </v>
      </c>
      <c r="P840" s="20" t="str">
        <f t="shared" si="181"/>
        <v> </v>
      </c>
    </row>
    <row r="841" spans="10:16" ht="12.75">
      <c r="J841" s="1" t="str">
        <f t="shared" si="175"/>
        <v> </v>
      </c>
      <c r="K841" s="1" t="str">
        <f t="shared" si="176"/>
        <v> </v>
      </c>
      <c r="L841" s="20" t="str">
        <f t="shared" si="177"/>
        <v> </v>
      </c>
      <c r="M841" s="20" t="str">
        <f t="shared" si="178"/>
        <v> </v>
      </c>
      <c r="N841" s="20" t="str">
        <f t="shared" si="179"/>
        <v> </v>
      </c>
      <c r="O841" s="20" t="str">
        <f t="shared" si="180"/>
        <v> </v>
      </c>
      <c r="P841" s="20" t="str">
        <f t="shared" si="181"/>
        <v> </v>
      </c>
    </row>
    <row r="842" spans="10:16" ht="12.75">
      <c r="J842" s="1" t="str">
        <f t="shared" si="175"/>
        <v> </v>
      </c>
      <c r="K842" s="1" t="str">
        <f t="shared" si="176"/>
        <v> </v>
      </c>
      <c r="L842" s="20" t="str">
        <f t="shared" si="177"/>
        <v> </v>
      </c>
      <c r="M842" s="20" t="str">
        <f t="shared" si="178"/>
        <v> </v>
      </c>
      <c r="N842" s="20" t="str">
        <f t="shared" si="179"/>
        <v> </v>
      </c>
      <c r="O842" s="20" t="str">
        <f t="shared" si="180"/>
        <v> </v>
      </c>
      <c r="P842" s="20" t="str">
        <f t="shared" si="181"/>
        <v> </v>
      </c>
    </row>
    <row r="843" spans="10:16" ht="12.75">
      <c r="J843" s="1" t="str">
        <f t="shared" si="175"/>
        <v> </v>
      </c>
      <c r="K843" s="1" t="str">
        <f t="shared" si="176"/>
        <v> </v>
      </c>
      <c r="L843" s="20" t="str">
        <f t="shared" si="177"/>
        <v> </v>
      </c>
      <c r="M843" s="20" t="str">
        <f t="shared" si="178"/>
        <v> </v>
      </c>
      <c r="N843" s="20" t="str">
        <f t="shared" si="179"/>
        <v> </v>
      </c>
      <c r="O843" s="20" t="str">
        <f t="shared" si="180"/>
        <v> </v>
      </c>
      <c r="P843" s="20" t="str">
        <f t="shared" si="181"/>
        <v> </v>
      </c>
    </row>
    <row r="844" spans="10:16" ht="12.75">
      <c r="J844" s="1" t="str">
        <f t="shared" si="175"/>
        <v> </v>
      </c>
      <c r="K844" s="1" t="str">
        <f t="shared" si="176"/>
        <v> </v>
      </c>
      <c r="L844" s="20" t="str">
        <f t="shared" si="177"/>
        <v> </v>
      </c>
      <c r="M844" s="20" t="str">
        <f t="shared" si="178"/>
        <v> </v>
      </c>
      <c r="N844" s="20" t="str">
        <f t="shared" si="179"/>
        <v> </v>
      </c>
      <c r="O844" s="20" t="str">
        <f t="shared" si="180"/>
        <v> </v>
      </c>
      <c r="P844" s="20" t="str">
        <f t="shared" si="181"/>
        <v> </v>
      </c>
    </row>
    <row r="845" spans="10:16" ht="12.75">
      <c r="J845" s="1" t="str">
        <f t="shared" si="175"/>
        <v> </v>
      </c>
      <c r="K845" s="1" t="str">
        <f t="shared" si="176"/>
        <v> </v>
      </c>
      <c r="L845" s="20" t="str">
        <f t="shared" si="177"/>
        <v> </v>
      </c>
      <c r="M845" s="20" t="str">
        <f t="shared" si="178"/>
        <v> </v>
      </c>
      <c r="N845" s="20" t="str">
        <f t="shared" si="179"/>
        <v> </v>
      </c>
      <c r="O845" s="20" t="str">
        <f t="shared" si="180"/>
        <v> </v>
      </c>
      <c r="P845" s="20" t="str">
        <f t="shared" si="181"/>
        <v> </v>
      </c>
    </row>
    <row r="846" spans="10:16" ht="12.75">
      <c r="J846" s="1" t="str">
        <f t="shared" si="175"/>
        <v> </v>
      </c>
      <c r="K846" s="1" t="str">
        <f t="shared" si="176"/>
        <v> </v>
      </c>
      <c r="L846" s="20" t="str">
        <f t="shared" si="177"/>
        <v> </v>
      </c>
      <c r="M846" s="20" t="str">
        <f t="shared" si="178"/>
        <v> </v>
      </c>
      <c r="N846" s="20" t="str">
        <f t="shared" si="179"/>
        <v> </v>
      </c>
      <c r="O846" s="20" t="str">
        <f t="shared" si="180"/>
        <v> </v>
      </c>
      <c r="P846" s="20" t="str">
        <f t="shared" si="181"/>
        <v> </v>
      </c>
    </row>
    <row r="847" spans="10:16" ht="12.75">
      <c r="J847" s="1" t="str">
        <f t="shared" si="175"/>
        <v> </v>
      </c>
      <c r="K847" s="1" t="str">
        <f t="shared" si="176"/>
        <v> </v>
      </c>
      <c r="L847" s="20" t="str">
        <f t="shared" si="177"/>
        <v> </v>
      </c>
      <c r="M847" s="20" t="str">
        <f t="shared" si="178"/>
        <v> </v>
      </c>
      <c r="N847" s="20" t="str">
        <f t="shared" si="179"/>
        <v> </v>
      </c>
      <c r="O847" s="20" t="str">
        <f t="shared" si="180"/>
        <v> </v>
      </c>
      <c r="P847" s="20" t="str">
        <f t="shared" si="181"/>
        <v> </v>
      </c>
    </row>
    <row r="848" spans="10:16" ht="12.75">
      <c r="J848" s="1" t="str">
        <f t="shared" si="175"/>
        <v> </v>
      </c>
      <c r="K848" s="1" t="str">
        <f t="shared" si="176"/>
        <v> </v>
      </c>
      <c r="L848" s="20" t="str">
        <f t="shared" si="177"/>
        <v> </v>
      </c>
      <c r="M848" s="20" t="str">
        <f t="shared" si="178"/>
        <v> </v>
      </c>
      <c r="N848" s="20" t="str">
        <f t="shared" si="179"/>
        <v> </v>
      </c>
      <c r="O848" s="20" t="str">
        <f t="shared" si="180"/>
        <v> </v>
      </c>
      <c r="P848" s="20" t="str">
        <f t="shared" si="181"/>
        <v> </v>
      </c>
    </row>
    <row r="849" spans="10:16" ht="12.75">
      <c r="J849" s="1" t="str">
        <f t="shared" si="175"/>
        <v> </v>
      </c>
      <c r="K849" s="1" t="str">
        <f t="shared" si="176"/>
        <v> </v>
      </c>
      <c r="L849" s="20" t="str">
        <f t="shared" si="177"/>
        <v> </v>
      </c>
      <c r="M849" s="20" t="str">
        <f t="shared" si="178"/>
        <v> </v>
      </c>
      <c r="N849" s="20" t="str">
        <f t="shared" si="179"/>
        <v> </v>
      </c>
      <c r="O849" s="20" t="str">
        <f t="shared" si="180"/>
        <v> </v>
      </c>
      <c r="P849" s="20" t="str">
        <f t="shared" si="181"/>
        <v> </v>
      </c>
    </row>
    <row r="850" spans="10:16" ht="12.75">
      <c r="J850" s="1" t="str">
        <f t="shared" si="175"/>
        <v> </v>
      </c>
      <c r="K850" s="1" t="str">
        <f t="shared" si="176"/>
        <v> </v>
      </c>
      <c r="L850" s="20" t="str">
        <f t="shared" si="177"/>
        <v> </v>
      </c>
      <c r="M850" s="20" t="str">
        <f t="shared" si="178"/>
        <v> </v>
      </c>
      <c r="N850" s="20" t="str">
        <f t="shared" si="179"/>
        <v> </v>
      </c>
      <c r="O850" s="20" t="str">
        <f t="shared" si="180"/>
        <v> </v>
      </c>
      <c r="P850" s="20" t="str">
        <f t="shared" si="181"/>
        <v> </v>
      </c>
    </row>
    <row r="851" spans="10:16" ht="12.75">
      <c r="J851" s="1" t="str">
        <f t="shared" si="175"/>
        <v> </v>
      </c>
      <c r="K851" s="1" t="str">
        <f t="shared" si="176"/>
        <v> </v>
      </c>
      <c r="L851" s="20" t="str">
        <f t="shared" si="177"/>
        <v> </v>
      </c>
      <c r="M851" s="20" t="str">
        <f t="shared" si="178"/>
        <v> </v>
      </c>
      <c r="N851" s="20" t="str">
        <f t="shared" si="179"/>
        <v> </v>
      </c>
      <c r="O851" s="20" t="str">
        <f t="shared" si="180"/>
        <v> </v>
      </c>
      <c r="P851" s="20" t="str">
        <f t="shared" si="181"/>
        <v> </v>
      </c>
    </row>
    <row r="852" spans="10:16" ht="12.75">
      <c r="J852" s="1" t="str">
        <f t="shared" si="175"/>
        <v> </v>
      </c>
      <c r="K852" s="1" t="str">
        <f t="shared" si="176"/>
        <v> </v>
      </c>
      <c r="L852" s="20" t="str">
        <f t="shared" si="177"/>
        <v> </v>
      </c>
      <c r="M852" s="20" t="str">
        <f t="shared" si="178"/>
        <v> </v>
      </c>
      <c r="N852" s="20" t="str">
        <f t="shared" si="179"/>
        <v> </v>
      </c>
      <c r="O852" s="20" t="str">
        <f t="shared" si="180"/>
        <v> </v>
      </c>
      <c r="P852" s="20" t="str">
        <f t="shared" si="181"/>
        <v> </v>
      </c>
    </row>
    <row r="853" spans="10:16" ht="12.75">
      <c r="J853" s="1" t="str">
        <f t="shared" si="175"/>
        <v> </v>
      </c>
      <c r="K853" s="1" t="str">
        <f t="shared" si="176"/>
        <v> </v>
      </c>
      <c r="L853" s="20" t="str">
        <f t="shared" si="177"/>
        <v> </v>
      </c>
      <c r="M853" s="20" t="str">
        <f t="shared" si="178"/>
        <v> </v>
      </c>
      <c r="N853" s="20" t="str">
        <f t="shared" si="179"/>
        <v> </v>
      </c>
      <c r="O853" s="20" t="str">
        <f t="shared" si="180"/>
        <v> </v>
      </c>
      <c r="P853" s="20" t="str">
        <f t="shared" si="181"/>
        <v> </v>
      </c>
    </row>
    <row r="854" spans="10:16" ht="12.75">
      <c r="J854" s="1" t="str">
        <f t="shared" si="175"/>
        <v> </v>
      </c>
      <c r="K854" s="1" t="str">
        <f t="shared" si="176"/>
        <v> </v>
      </c>
      <c r="L854" s="20" t="str">
        <f t="shared" si="177"/>
        <v> </v>
      </c>
      <c r="M854" s="20" t="str">
        <f t="shared" si="178"/>
        <v> </v>
      </c>
      <c r="N854" s="20" t="str">
        <f t="shared" si="179"/>
        <v> </v>
      </c>
      <c r="O854" s="20" t="str">
        <f t="shared" si="180"/>
        <v> </v>
      </c>
      <c r="P854" s="20" t="str">
        <f t="shared" si="181"/>
        <v> </v>
      </c>
    </row>
    <row r="855" spans="10:16" ht="12.75">
      <c r="J855" s="1" t="str">
        <f t="shared" si="175"/>
        <v> </v>
      </c>
      <c r="K855" s="1" t="str">
        <f t="shared" si="176"/>
        <v> </v>
      </c>
      <c r="L855" s="20" t="str">
        <f t="shared" si="177"/>
        <v> </v>
      </c>
      <c r="M855" s="20" t="str">
        <f t="shared" si="178"/>
        <v> </v>
      </c>
      <c r="N855" s="20" t="str">
        <f t="shared" si="179"/>
        <v> </v>
      </c>
      <c r="O855" s="20" t="str">
        <f t="shared" si="180"/>
        <v> </v>
      </c>
      <c r="P855" s="20" t="str">
        <f t="shared" si="181"/>
        <v> </v>
      </c>
    </row>
    <row r="856" spans="10:16" ht="12.75">
      <c r="J856" s="1" t="str">
        <f t="shared" si="175"/>
        <v> </v>
      </c>
      <c r="K856" s="1" t="str">
        <f t="shared" si="176"/>
        <v> </v>
      </c>
      <c r="L856" s="20" t="str">
        <f t="shared" si="177"/>
        <v> </v>
      </c>
      <c r="M856" s="20" t="str">
        <f t="shared" si="178"/>
        <v> </v>
      </c>
      <c r="N856" s="20" t="str">
        <f t="shared" si="179"/>
        <v> </v>
      </c>
      <c r="O856" s="20" t="str">
        <f t="shared" si="180"/>
        <v> </v>
      </c>
      <c r="P856" s="20" t="str">
        <f t="shared" si="181"/>
        <v> </v>
      </c>
    </row>
    <row r="857" spans="10:16" ht="12.75">
      <c r="J857" s="1" t="str">
        <f t="shared" si="175"/>
        <v> </v>
      </c>
      <c r="K857" s="1" t="str">
        <f t="shared" si="176"/>
        <v> </v>
      </c>
      <c r="L857" s="20" t="str">
        <f t="shared" si="177"/>
        <v> </v>
      </c>
      <c r="M857" s="20" t="str">
        <f t="shared" si="178"/>
        <v> </v>
      </c>
      <c r="N857" s="20" t="str">
        <f t="shared" si="179"/>
        <v> </v>
      </c>
      <c r="O857" s="20" t="str">
        <f t="shared" si="180"/>
        <v> </v>
      </c>
      <c r="P857" s="20" t="str">
        <f t="shared" si="181"/>
        <v> </v>
      </c>
    </row>
    <row r="858" spans="10:16" ht="12.75">
      <c r="J858" s="1" t="str">
        <f t="shared" si="175"/>
        <v> </v>
      </c>
      <c r="K858" s="1" t="str">
        <f t="shared" si="176"/>
        <v> </v>
      </c>
      <c r="L858" s="20" t="str">
        <f t="shared" si="177"/>
        <v> </v>
      </c>
      <c r="M858" s="20" t="str">
        <f t="shared" si="178"/>
        <v> </v>
      </c>
      <c r="N858" s="20" t="str">
        <f t="shared" si="179"/>
        <v> </v>
      </c>
      <c r="O858" s="20" t="str">
        <f t="shared" si="180"/>
        <v> </v>
      </c>
      <c r="P858" s="20" t="str">
        <f t="shared" si="181"/>
        <v> </v>
      </c>
    </row>
    <row r="859" spans="10:16" ht="12.75">
      <c r="J859" s="1" t="str">
        <f t="shared" si="175"/>
        <v> </v>
      </c>
      <c r="K859" s="1" t="str">
        <f t="shared" si="176"/>
        <v> </v>
      </c>
      <c r="L859" s="20" t="str">
        <f t="shared" si="177"/>
        <v> </v>
      </c>
      <c r="M859" s="20" t="str">
        <f t="shared" si="178"/>
        <v> </v>
      </c>
      <c r="N859" s="20" t="str">
        <f t="shared" si="179"/>
        <v> </v>
      </c>
      <c r="O859" s="20" t="str">
        <f t="shared" si="180"/>
        <v> </v>
      </c>
      <c r="P859" s="20" t="str">
        <f t="shared" si="181"/>
        <v> </v>
      </c>
    </row>
    <row r="860" spans="10:16" ht="12.75">
      <c r="J860" s="1" t="str">
        <f t="shared" si="175"/>
        <v> </v>
      </c>
      <c r="K860" s="1" t="str">
        <f t="shared" si="176"/>
        <v> </v>
      </c>
      <c r="L860" s="20" t="str">
        <f t="shared" si="177"/>
        <v> </v>
      </c>
      <c r="M860" s="20" t="str">
        <f t="shared" si="178"/>
        <v> </v>
      </c>
      <c r="N860" s="20" t="str">
        <f t="shared" si="179"/>
        <v> </v>
      </c>
      <c r="O860" s="20" t="str">
        <f t="shared" si="180"/>
        <v> </v>
      </c>
      <c r="P860" s="20" t="str">
        <f t="shared" si="181"/>
        <v> </v>
      </c>
    </row>
    <row r="861" spans="10:16" ht="12.75">
      <c r="J861" s="1" t="str">
        <f t="shared" si="175"/>
        <v> </v>
      </c>
      <c r="K861" s="1" t="str">
        <f t="shared" si="176"/>
        <v> </v>
      </c>
      <c r="L861" s="20" t="str">
        <f t="shared" si="177"/>
        <v> </v>
      </c>
      <c r="M861" s="20" t="str">
        <f t="shared" si="178"/>
        <v> </v>
      </c>
      <c r="N861" s="20" t="str">
        <f t="shared" si="179"/>
        <v> </v>
      </c>
      <c r="O861" s="20" t="str">
        <f t="shared" si="180"/>
        <v> </v>
      </c>
      <c r="P861" s="20" t="str">
        <f t="shared" si="181"/>
        <v> </v>
      </c>
    </row>
    <row r="862" spans="10:16" ht="12.75">
      <c r="J862" s="1" t="str">
        <f t="shared" si="175"/>
        <v> </v>
      </c>
      <c r="K862" s="1" t="str">
        <f t="shared" si="176"/>
        <v> </v>
      </c>
      <c r="L862" s="20" t="str">
        <f t="shared" si="177"/>
        <v> </v>
      </c>
      <c r="M862" s="20" t="str">
        <f t="shared" si="178"/>
        <v> </v>
      </c>
      <c r="N862" s="20" t="str">
        <f t="shared" si="179"/>
        <v> </v>
      </c>
      <c r="O862" s="20" t="str">
        <f t="shared" si="180"/>
        <v> </v>
      </c>
      <c r="P862" s="20" t="str">
        <f t="shared" si="181"/>
        <v> </v>
      </c>
    </row>
    <row r="863" spans="10:16" ht="12.75">
      <c r="J863" s="1" t="str">
        <f t="shared" si="175"/>
        <v> </v>
      </c>
      <c r="K863" s="1" t="str">
        <f t="shared" si="176"/>
        <v> </v>
      </c>
      <c r="L863" s="20" t="str">
        <f t="shared" si="177"/>
        <v> </v>
      </c>
      <c r="M863" s="20" t="str">
        <f t="shared" si="178"/>
        <v> </v>
      </c>
      <c r="N863" s="20" t="str">
        <f t="shared" si="179"/>
        <v> </v>
      </c>
      <c r="O863" s="20" t="str">
        <f t="shared" si="180"/>
        <v> </v>
      </c>
      <c r="P863" s="20" t="str">
        <f t="shared" si="181"/>
        <v> </v>
      </c>
    </row>
    <row r="864" spans="10:16" ht="12.75">
      <c r="J864" s="1" t="str">
        <f t="shared" si="175"/>
        <v> </v>
      </c>
      <c r="K864" s="1" t="str">
        <f t="shared" si="176"/>
        <v> </v>
      </c>
      <c r="L864" s="20" t="str">
        <f t="shared" si="177"/>
        <v> </v>
      </c>
      <c r="M864" s="20" t="str">
        <f t="shared" si="178"/>
        <v> </v>
      </c>
      <c r="N864" s="20" t="str">
        <f t="shared" si="179"/>
        <v> </v>
      </c>
      <c r="O864" s="20" t="str">
        <f t="shared" si="180"/>
        <v> </v>
      </c>
      <c r="P864" s="20" t="str">
        <f t="shared" si="181"/>
        <v> </v>
      </c>
    </row>
    <row r="865" spans="10:16" ht="12.75">
      <c r="J865" s="1" t="str">
        <f t="shared" si="175"/>
        <v> </v>
      </c>
      <c r="K865" s="1" t="str">
        <f t="shared" si="176"/>
        <v> </v>
      </c>
      <c r="L865" s="20" t="str">
        <f t="shared" si="177"/>
        <v> </v>
      </c>
      <c r="M865" s="20" t="str">
        <f t="shared" si="178"/>
        <v> </v>
      </c>
      <c r="N865" s="20" t="str">
        <f t="shared" si="179"/>
        <v> </v>
      </c>
      <c r="O865" s="20" t="str">
        <f t="shared" si="180"/>
        <v> </v>
      </c>
      <c r="P865" s="20" t="str">
        <f t="shared" si="181"/>
        <v> </v>
      </c>
    </row>
    <row r="866" spans="10:16" ht="12.75">
      <c r="J866" s="1" t="str">
        <f aca="true" t="shared" si="182" ref="J866:J887">IF(K866&lt;&gt;" ",INT(K865/12)+1," ")</f>
        <v> </v>
      </c>
      <c r="K866" s="1" t="str">
        <f aca="true" t="shared" si="183" ref="K866:K887">IF(CODE(K865)=32," ",IF(AND(K865+1&lt;=$E$13,O865&gt;0),+K865+1," "))</f>
        <v> </v>
      </c>
      <c r="L866" s="20" t="str">
        <f aca="true" t="shared" si="184" ref="L866:L887">IF(K866&lt;&gt;" ",IF(O865&lt;L865,O865+M866,PMT($E$10,($E$12),-$E$6))," ")</f>
        <v> </v>
      </c>
      <c r="M866" s="20" t="str">
        <f aca="true" t="shared" si="185" ref="M866:M887">IF(K866&lt;&gt;" ",O865*$E$10," ")</f>
        <v> </v>
      </c>
      <c r="N866" s="20" t="str">
        <f aca="true" t="shared" si="186" ref="N866:N887">IF(K866&lt;&gt;" ",L866-M866+P866," ")</f>
        <v> </v>
      </c>
      <c r="O866" s="20" t="str">
        <f aca="true" t="shared" si="187" ref="O866:O887">IF(K866&lt;&gt;" ",O865-N866," ")</f>
        <v> </v>
      </c>
      <c r="P866" s="20" t="str">
        <f aca="true" t="shared" si="188" ref="P866:P887">IF(K866&lt;&gt;" ",IF(AND($E$18=J866,$E$19=K866-(J866-1)*12),$E$17,0)," ")</f>
        <v> </v>
      </c>
    </row>
    <row r="867" spans="10:16" ht="12.75">
      <c r="J867" s="1" t="str">
        <f t="shared" si="182"/>
        <v> </v>
      </c>
      <c r="K867" s="1" t="str">
        <f t="shared" si="183"/>
        <v> </v>
      </c>
      <c r="L867" s="20" t="str">
        <f t="shared" si="184"/>
        <v> </v>
      </c>
      <c r="M867" s="20" t="str">
        <f t="shared" si="185"/>
        <v> </v>
      </c>
      <c r="N867" s="20" t="str">
        <f t="shared" si="186"/>
        <v> </v>
      </c>
      <c r="O867" s="20" t="str">
        <f t="shared" si="187"/>
        <v> </v>
      </c>
      <c r="P867" s="20" t="str">
        <f t="shared" si="188"/>
        <v> </v>
      </c>
    </row>
    <row r="868" spans="10:16" ht="12.75">
      <c r="J868" s="1" t="str">
        <f t="shared" si="182"/>
        <v> </v>
      </c>
      <c r="K868" s="1" t="str">
        <f t="shared" si="183"/>
        <v> </v>
      </c>
      <c r="L868" s="20" t="str">
        <f t="shared" si="184"/>
        <v> </v>
      </c>
      <c r="M868" s="20" t="str">
        <f t="shared" si="185"/>
        <v> </v>
      </c>
      <c r="N868" s="20" t="str">
        <f t="shared" si="186"/>
        <v> </v>
      </c>
      <c r="O868" s="20" t="str">
        <f t="shared" si="187"/>
        <v> </v>
      </c>
      <c r="P868" s="20" t="str">
        <f t="shared" si="188"/>
        <v> </v>
      </c>
    </row>
    <row r="869" spans="10:16" ht="12.75">
      <c r="J869" s="1" t="str">
        <f t="shared" si="182"/>
        <v> </v>
      </c>
      <c r="K869" s="1" t="str">
        <f t="shared" si="183"/>
        <v> </v>
      </c>
      <c r="L869" s="20" t="str">
        <f t="shared" si="184"/>
        <v> </v>
      </c>
      <c r="M869" s="20" t="str">
        <f t="shared" si="185"/>
        <v> </v>
      </c>
      <c r="N869" s="20" t="str">
        <f t="shared" si="186"/>
        <v> </v>
      </c>
      <c r="O869" s="20" t="str">
        <f t="shared" si="187"/>
        <v> </v>
      </c>
      <c r="P869" s="20" t="str">
        <f t="shared" si="188"/>
        <v> </v>
      </c>
    </row>
    <row r="870" spans="10:16" ht="12.75">
      <c r="J870" s="1" t="str">
        <f t="shared" si="182"/>
        <v> </v>
      </c>
      <c r="K870" s="1" t="str">
        <f t="shared" si="183"/>
        <v> </v>
      </c>
      <c r="L870" s="20" t="str">
        <f t="shared" si="184"/>
        <v> </v>
      </c>
      <c r="M870" s="20" t="str">
        <f t="shared" si="185"/>
        <v> </v>
      </c>
      <c r="N870" s="20" t="str">
        <f t="shared" si="186"/>
        <v> </v>
      </c>
      <c r="O870" s="20" t="str">
        <f t="shared" si="187"/>
        <v> </v>
      </c>
      <c r="P870" s="20" t="str">
        <f t="shared" si="188"/>
        <v> </v>
      </c>
    </row>
    <row r="871" spans="10:16" ht="12.75">
      <c r="J871" s="1" t="str">
        <f t="shared" si="182"/>
        <v> </v>
      </c>
      <c r="K871" s="1" t="str">
        <f t="shared" si="183"/>
        <v> </v>
      </c>
      <c r="L871" s="20" t="str">
        <f t="shared" si="184"/>
        <v> </v>
      </c>
      <c r="M871" s="20" t="str">
        <f t="shared" si="185"/>
        <v> </v>
      </c>
      <c r="N871" s="20" t="str">
        <f t="shared" si="186"/>
        <v> </v>
      </c>
      <c r="O871" s="20" t="str">
        <f t="shared" si="187"/>
        <v> </v>
      </c>
      <c r="P871" s="20" t="str">
        <f t="shared" si="188"/>
        <v> </v>
      </c>
    </row>
    <row r="872" spans="10:16" ht="12.75">
      <c r="J872" s="1" t="str">
        <f t="shared" si="182"/>
        <v> </v>
      </c>
      <c r="K872" s="1" t="str">
        <f t="shared" si="183"/>
        <v> </v>
      </c>
      <c r="L872" s="20" t="str">
        <f t="shared" si="184"/>
        <v> </v>
      </c>
      <c r="M872" s="20" t="str">
        <f t="shared" si="185"/>
        <v> </v>
      </c>
      <c r="N872" s="20" t="str">
        <f t="shared" si="186"/>
        <v> </v>
      </c>
      <c r="O872" s="20" t="str">
        <f t="shared" si="187"/>
        <v> </v>
      </c>
      <c r="P872" s="20" t="str">
        <f t="shared" si="188"/>
        <v> </v>
      </c>
    </row>
    <row r="873" spans="10:16" ht="12.75">
      <c r="J873" s="1" t="str">
        <f t="shared" si="182"/>
        <v> </v>
      </c>
      <c r="K873" s="1" t="str">
        <f t="shared" si="183"/>
        <v> </v>
      </c>
      <c r="L873" s="20" t="str">
        <f t="shared" si="184"/>
        <v> </v>
      </c>
      <c r="M873" s="20" t="str">
        <f t="shared" si="185"/>
        <v> </v>
      </c>
      <c r="N873" s="20" t="str">
        <f t="shared" si="186"/>
        <v> </v>
      </c>
      <c r="O873" s="20" t="str">
        <f t="shared" si="187"/>
        <v> </v>
      </c>
      <c r="P873" s="20" t="str">
        <f t="shared" si="188"/>
        <v> </v>
      </c>
    </row>
    <row r="874" spans="10:16" ht="12.75">
      <c r="J874" s="1" t="str">
        <f t="shared" si="182"/>
        <v> </v>
      </c>
      <c r="K874" s="1" t="str">
        <f t="shared" si="183"/>
        <v> </v>
      </c>
      <c r="L874" s="20" t="str">
        <f t="shared" si="184"/>
        <v> </v>
      </c>
      <c r="M874" s="20" t="str">
        <f t="shared" si="185"/>
        <v> </v>
      </c>
      <c r="N874" s="20" t="str">
        <f t="shared" si="186"/>
        <v> </v>
      </c>
      <c r="O874" s="20" t="str">
        <f t="shared" si="187"/>
        <v> </v>
      </c>
      <c r="P874" s="20" t="str">
        <f t="shared" si="188"/>
        <v> </v>
      </c>
    </row>
    <row r="875" spans="10:16" ht="12.75">
      <c r="J875" s="1" t="str">
        <f t="shared" si="182"/>
        <v> </v>
      </c>
      <c r="K875" s="1" t="str">
        <f t="shared" si="183"/>
        <v> </v>
      </c>
      <c r="L875" s="20" t="str">
        <f t="shared" si="184"/>
        <v> </v>
      </c>
      <c r="M875" s="20" t="str">
        <f t="shared" si="185"/>
        <v> </v>
      </c>
      <c r="N875" s="20" t="str">
        <f t="shared" si="186"/>
        <v> </v>
      </c>
      <c r="O875" s="20" t="str">
        <f t="shared" si="187"/>
        <v> </v>
      </c>
      <c r="P875" s="20" t="str">
        <f t="shared" si="188"/>
        <v> </v>
      </c>
    </row>
    <row r="876" spans="10:16" ht="12.75">
      <c r="J876" s="1" t="str">
        <f t="shared" si="182"/>
        <v> </v>
      </c>
      <c r="K876" s="1" t="str">
        <f t="shared" si="183"/>
        <v> </v>
      </c>
      <c r="L876" s="20" t="str">
        <f t="shared" si="184"/>
        <v> </v>
      </c>
      <c r="M876" s="20" t="str">
        <f t="shared" si="185"/>
        <v> </v>
      </c>
      <c r="N876" s="20" t="str">
        <f t="shared" si="186"/>
        <v> </v>
      </c>
      <c r="O876" s="20" t="str">
        <f t="shared" si="187"/>
        <v> </v>
      </c>
      <c r="P876" s="20" t="str">
        <f t="shared" si="188"/>
        <v> </v>
      </c>
    </row>
    <row r="877" spans="10:16" ht="12.75">
      <c r="J877" s="1" t="str">
        <f t="shared" si="182"/>
        <v> </v>
      </c>
      <c r="K877" s="1" t="str">
        <f t="shared" si="183"/>
        <v> </v>
      </c>
      <c r="L877" s="20" t="str">
        <f t="shared" si="184"/>
        <v> </v>
      </c>
      <c r="M877" s="20" t="str">
        <f t="shared" si="185"/>
        <v> </v>
      </c>
      <c r="N877" s="20" t="str">
        <f t="shared" si="186"/>
        <v> </v>
      </c>
      <c r="O877" s="20" t="str">
        <f t="shared" si="187"/>
        <v> </v>
      </c>
      <c r="P877" s="20" t="str">
        <f t="shared" si="188"/>
        <v> </v>
      </c>
    </row>
    <row r="878" spans="10:16" ht="12.75">
      <c r="J878" s="1" t="str">
        <f t="shared" si="182"/>
        <v> </v>
      </c>
      <c r="K878" s="1" t="str">
        <f t="shared" si="183"/>
        <v> </v>
      </c>
      <c r="L878" s="20" t="str">
        <f t="shared" si="184"/>
        <v> </v>
      </c>
      <c r="M878" s="20" t="str">
        <f t="shared" si="185"/>
        <v> </v>
      </c>
      <c r="N878" s="20" t="str">
        <f t="shared" si="186"/>
        <v> </v>
      </c>
      <c r="O878" s="20" t="str">
        <f t="shared" si="187"/>
        <v> </v>
      </c>
      <c r="P878" s="20" t="str">
        <f t="shared" si="188"/>
        <v> </v>
      </c>
    </row>
    <row r="879" spans="10:16" ht="12.75">
      <c r="J879" s="1" t="str">
        <f t="shared" si="182"/>
        <v> </v>
      </c>
      <c r="K879" s="1" t="str">
        <f t="shared" si="183"/>
        <v> </v>
      </c>
      <c r="L879" s="20" t="str">
        <f t="shared" si="184"/>
        <v> </v>
      </c>
      <c r="M879" s="20" t="str">
        <f t="shared" si="185"/>
        <v> </v>
      </c>
      <c r="N879" s="20" t="str">
        <f t="shared" si="186"/>
        <v> </v>
      </c>
      <c r="O879" s="20" t="str">
        <f t="shared" si="187"/>
        <v> </v>
      </c>
      <c r="P879" s="20" t="str">
        <f t="shared" si="188"/>
        <v> </v>
      </c>
    </row>
    <row r="880" spans="10:16" ht="12.75">
      <c r="J880" s="1" t="str">
        <f t="shared" si="182"/>
        <v> </v>
      </c>
      <c r="K880" s="1" t="str">
        <f t="shared" si="183"/>
        <v> </v>
      </c>
      <c r="L880" s="20" t="str">
        <f t="shared" si="184"/>
        <v> </v>
      </c>
      <c r="M880" s="20" t="str">
        <f t="shared" si="185"/>
        <v> </v>
      </c>
      <c r="N880" s="20" t="str">
        <f t="shared" si="186"/>
        <v> </v>
      </c>
      <c r="O880" s="20" t="str">
        <f t="shared" si="187"/>
        <v> </v>
      </c>
      <c r="P880" s="20" t="str">
        <f t="shared" si="188"/>
        <v> </v>
      </c>
    </row>
    <row r="881" spans="10:16" ht="12.75">
      <c r="J881" s="1" t="str">
        <f t="shared" si="182"/>
        <v> </v>
      </c>
      <c r="K881" s="1" t="str">
        <f t="shared" si="183"/>
        <v> </v>
      </c>
      <c r="L881" s="20" t="str">
        <f t="shared" si="184"/>
        <v> </v>
      </c>
      <c r="M881" s="20" t="str">
        <f t="shared" si="185"/>
        <v> </v>
      </c>
      <c r="N881" s="20" t="str">
        <f t="shared" si="186"/>
        <v> </v>
      </c>
      <c r="O881" s="20" t="str">
        <f t="shared" si="187"/>
        <v> </v>
      </c>
      <c r="P881" s="20" t="str">
        <f t="shared" si="188"/>
        <v> </v>
      </c>
    </row>
    <row r="882" spans="10:16" ht="12.75">
      <c r="J882" s="1" t="str">
        <f t="shared" si="182"/>
        <v> </v>
      </c>
      <c r="K882" s="1" t="str">
        <f t="shared" si="183"/>
        <v> </v>
      </c>
      <c r="L882" s="20" t="str">
        <f t="shared" si="184"/>
        <v> </v>
      </c>
      <c r="M882" s="20" t="str">
        <f t="shared" si="185"/>
        <v> </v>
      </c>
      <c r="N882" s="20" t="str">
        <f t="shared" si="186"/>
        <v> </v>
      </c>
      <c r="O882" s="20" t="str">
        <f t="shared" si="187"/>
        <v> </v>
      </c>
      <c r="P882" s="20" t="str">
        <f t="shared" si="188"/>
        <v> </v>
      </c>
    </row>
    <row r="883" spans="10:16" ht="12.75">
      <c r="J883" s="1" t="str">
        <f t="shared" si="182"/>
        <v> </v>
      </c>
      <c r="K883" s="1" t="str">
        <f t="shared" si="183"/>
        <v> </v>
      </c>
      <c r="L883" s="20" t="str">
        <f t="shared" si="184"/>
        <v> </v>
      </c>
      <c r="M883" s="20" t="str">
        <f t="shared" si="185"/>
        <v> </v>
      </c>
      <c r="N883" s="20" t="str">
        <f t="shared" si="186"/>
        <v> </v>
      </c>
      <c r="O883" s="20" t="str">
        <f t="shared" si="187"/>
        <v> </v>
      </c>
      <c r="P883" s="20" t="str">
        <f t="shared" si="188"/>
        <v> </v>
      </c>
    </row>
    <row r="884" spans="10:16" ht="12.75">
      <c r="J884" s="1" t="str">
        <f t="shared" si="182"/>
        <v> </v>
      </c>
      <c r="K884" s="1" t="str">
        <f t="shared" si="183"/>
        <v> </v>
      </c>
      <c r="L884" s="20" t="str">
        <f t="shared" si="184"/>
        <v> </v>
      </c>
      <c r="M884" s="20" t="str">
        <f t="shared" si="185"/>
        <v> </v>
      </c>
      <c r="N884" s="20" t="str">
        <f t="shared" si="186"/>
        <v> </v>
      </c>
      <c r="O884" s="20" t="str">
        <f t="shared" si="187"/>
        <v> </v>
      </c>
      <c r="P884" s="20" t="str">
        <f t="shared" si="188"/>
        <v> </v>
      </c>
    </row>
    <row r="885" spans="10:16" ht="12.75">
      <c r="J885" s="1" t="str">
        <f t="shared" si="182"/>
        <v> </v>
      </c>
      <c r="K885" s="1" t="str">
        <f t="shared" si="183"/>
        <v> </v>
      </c>
      <c r="L885" s="20" t="str">
        <f t="shared" si="184"/>
        <v> </v>
      </c>
      <c r="M885" s="20" t="str">
        <f t="shared" si="185"/>
        <v> </v>
      </c>
      <c r="N885" s="20" t="str">
        <f t="shared" si="186"/>
        <v> </v>
      </c>
      <c r="O885" s="20" t="str">
        <f t="shared" si="187"/>
        <v> </v>
      </c>
      <c r="P885" s="20" t="str">
        <f t="shared" si="188"/>
        <v> </v>
      </c>
    </row>
    <row r="886" spans="10:16" ht="12.75">
      <c r="J886" s="1" t="str">
        <f t="shared" si="182"/>
        <v> </v>
      </c>
      <c r="K886" s="1" t="str">
        <f t="shared" si="183"/>
        <v> </v>
      </c>
      <c r="L886" s="20" t="str">
        <f t="shared" si="184"/>
        <v> </v>
      </c>
      <c r="M886" s="20" t="str">
        <f t="shared" si="185"/>
        <v> </v>
      </c>
      <c r="N886" s="20" t="str">
        <f t="shared" si="186"/>
        <v> </v>
      </c>
      <c r="O886" s="20" t="str">
        <f t="shared" si="187"/>
        <v> </v>
      </c>
      <c r="P886" s="20" t="str">
        <f t="shared" si="188"/>
        <v> </v>
      </c>
    </row>
    <row r="887" spans="10:16" ht="12.75">
      <c r="J887" s="1" t="str">
        <f t="shared" si="182"/>
        <v> </v>
      </c>
      <c r="K887" s="1" t="str">
        <f t="shared" si="183"/>
        <v> </v>
      </c>
      <c r="L887" s="20" t="str">
        <f t="shared" si="184"/>
        <v> </v>
      </c>
      <c r="M887" s="20" t="str">
        <f t="shared" si="185"/>
        <v> </v>
      </c>
      <c r="N887" s="20" t="str">
        <f t="shared" si="186"/>
        <v> </v>
      </c>
      <c r="O887" s="20" t="str">
        <f t="shared" si="187"/>
        <v> </v>
      </c>
      <c r="P887" s="20" t="str">
        <f t="shared" si="188"/>
        <v> </v>
      </c>
    </row>
  </sheetData>
  <sheetProtection/>
  <conditionalFormatting sqref="J32:P887 B32:H820">
    <cfRule type="expression" priority="1" dxfId="1" stopIfTrue="1">
      <formula>$B32&lt;&gt;" "</formula>
    </cfRule>
  </conditionalFormatting>
  <hyperlinks>
    <hyperlink ref="D2" r:id="rId1" display="Video do método: https://youtu.be/qqlKbO5aKcY"/>
  </hyperlinks>
  <printOptions/>
  <pageMargins left="0.75" right="0.75" top="1" bottom="1" header="0" footer="0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Workolic</cp:lastModifiedBy>
  <dcterms:created xsi:type="dcterms:W3CDTF">2007-12-07T11:19:42Z</dcterms:created>
  <dcterms:modified xsi:type="dcterms:W3CDTF">2021-02-26T11:26:46Z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